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F:\Unidade de USB\2026\LICITAÇÕES ENTREGUES\7545-PG-2025 - HORTIFRUTI MERENDA\Arquivos HORTIFRUTI REVISADO\"/>
    </mc:Choice>
  </mc:AlternateContent>
  <xr:revisionPtr revIDLastSave="0" documentId="8_{221E09D6-76E9-487D-AF40-80808D4A9B1B}" xr6:coauthVersionLast="47" xr6:coauthVersionMax="47" xr10:uidLastSave="{00000000-0000-0000-0000-000000000000}"/>
  <bookViews>
    <workbookView xWindow="-120" yWindow="-120" windowWidth="19440" windowHeight="10440" tabRatio="500" xr2:uid="{00000000-000D-0000-FFFF-FFFF00000000}"/>
  </bookViews>
  <sheets>
    <sheet name="Quantitativos e Preços" sheetId="1" r:id="rId1"/>
    <sheet name="Resumo por Lote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3" i="1" l="1"/>
  <c r="F44" i="1" s="1"/>
  <c r="F38" i="1"/>
  <c r="F37" i="1"/>
  <c r="F36" i="1"/>
  <c r="F35" i="1"/>
  <c r="F34" i="1"/>
  <c r="F33" i="1"/>
  <c r="F32" i="1"/>
  <c r="F31" i="1"/>
  <c r="F30" i="1"/>
  <c r="F29" i="1"/>
  <c r="F28" i="1"/>
  <c r="F27" i="1"/>
  <c r="F39" i="1" s="1"/>
  <c r="F26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2" i="1" s="1"/>
  <c r="F7" i="1"/>
  <c r="D5" i="2" l="1"/>
  <c r="D8" i="2" s="1"/>
  <c r="F46" i="1"/>
</calcChain>
</file>

<file path=xl/sharedStrings.xml><?xml version="1.0" encoding="utf-8"?>
<sst xmlns="http://schemas.openxmlformats.org/spreadsheetml/2006/main" count="102" uniqueCount="62">
  <si>
    <t>PLANILHA DE QUANTITATIVOS E PREÇOS ESTIMADOS</t>
  </si>
  <si>
    <t>Prefeitura Municipal de Jahu/SP  |  Processo nº 7545/2025-PG  |  Aquisição de Hortifruti para Merenda Escolar  |  Lei nº 14.133/2021</t>
  </si>
  <si>
    <t>⚠  O PREÇO UNITÁRIO ESTIMADO OPERA COMO TETO MÁXIMO para fins de julgamento das propostas, nos termos do Art. 23, §1º, da Lei nº 14.133/2021. Não serão aceitas propostas com valor unitário superior ao estimado.</t>
  </si>
  <si>
    <t>LOTE 1 – FRUTAS</t>
  </si>
  <si>
    <t>Item</t>
  </si>
  <si>
    <t>Descrição do Produto</t>
  </si>
  <si>
    <t>Unid.</t>
  </si>
  <si>
    <t>Quantidade</t>
  </si>
  <si>
    <t>Preço Unit. Estimado (Teto ▲)</t>
  </si>
  <si>
    <t>Valor Total Estimado</t>
  </si>
  <si>
    <t>Abacaxi Pérola</t>
  </si>
  <si>
    <t>kg</t>
  </si>
  <si>
    <t>Abacate</t>
  </si>
  <si>
    <t>Banana Maçã</t>
  </si>
  <si>
    <t>Banana Nanica</t>
  </si>
  <si>
    <t>Goiaba</t>
  </si>
  <si>
    <t>Laranja Pera</t>
  </si>
  <si>
    <t>Limão Tahiti</t>
  </si>
  <si>
    <t>Maçã Gala</t>
  </si>
  <si>
    <t>Manga Tommy</t>
  </si>
  <si>
    <t>Mamão Formosa</t>
  </si>
  <si>
    <t>Mamão Formosa Orgânico</t>
  </si>
  <si>
    <t>Melancia</t>
  </si>
  <si>
    <t>Melão Amarelo</t>
  </si>
  <si>
    <t>Pera Portuguesa</t>
  </si>
  <si>
    <t>Tangerina</t>
  </si>
  <si>
    <t>SUBTOTAL LOTE 1 – FRUTAS</t>
  </si>
  <si>
    <t>LOTE 2 – LEGUMES E VERDURAS</t>
  </si>
  <si>
    <t>Abobrinha Extra</t>
  </si>
  <si>
    <t>Alface Crespa</t>
  </si>
  <si>
    <t>Batata Inglesa Extra</t>
  </si>
  <si>
    <t>Cebola Extra</t>
  </si>
  <si>
    <t>Cenoura Extra</t>
  </si>
  <si>
    <t>Cenoura Orgânica</t>
  </si>
  <si>
    <t>Cheiro Verde</t>
  </si>
  <si>
    <t>maço</t>
  </si>
  <si>
    <t>Chuchu Extra</t>
  </si>
  <si>
    <t>Couve Manteiga Extra</t>
  </si>
  <si>
    <t>Pepino Extra</t>
  </si>
  <si>
    <t>Pimentão Vermelho Extra</t>
  </si>
  <si>
    <t>Repolho Verde</t>
  </si>
  <si>
    <t>Tomate Extra</t>
  </si>
  <si>
    <t>SUBTOTAL LOTE 2 – LEGUMES E VERDURAS</t>
  </si>
  <si>
    <t>LOTE 3 – OVOS</t>
  </si>
  <si>
    <t>Ovo de Galinha Branco – Tipo 1 Extra Classe A</t>
  </si>
  <si>
    <t>dz</t>
  </si>
  <si>
    <t>SUBTOTAL LOTE 3 – OVOS</t>
  </si>
  <si>
    <t>TOTAL GERAL ESTIMADO – TODOS OS LOTES</t>
  </si>
  <si>
    <t>Pesquisa realizada em conformidade com o Art. 23, §1º, da Lei nº 14.133/2021 e IN SEGES/ME nº 65/2021.</t>
  </si>
  <si>
    <t>Fontes: PNCP – Relatório Colibri/SisCotação (04/03/2026) | Pesquisa SME Jahu (16/03/2026) | Cotações: DALEFRUT, GOLD ORIENTE, D'FRASSON, ILUMINARE.</t>
  </si>
  <si>
    <t>Responsável: Marcelle F. da Cruz – Assessora | Departamento de Compras | Jahu/SP, 30 de março de 2026.</t>
  </si>
  <si>
    <t>RESUMO GERAL POR LOTE</t>
  </si>
  <si>
    <t>⚠  Preço Unitário opera como TETO MÁXIMO – Art. 23, §1º, Lei nº 14.133/2021</t>
  </si>
  <si>
    <t>Lote / Objeto</t>
  </si>
  <si>
    <t>Nº Itens</t>
  </si>
  <si>
    <t>Unidade</t>
  </si>
  <si>
    <t>Valor Total Estimado (Teto)</t>
  </si>
  <si>
    <t>Lote 1 – Frutas</t>
  </si>
  <si>
    <t>Lote 2 – Legumes e Verduras</t>
  </si>
  <si>
    <t>kg/maço</t>
  </si>
  <si>
    <t>Lote 3 – Ovos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</si>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</sst>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3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i/>
      <sz val="8"/>
      <color rgb="FFFFFFFF"/>
      <name val="Arial"/>
      <charset val="1"/>
    </font>
    <font>
      <b/>
      <sz val="9"/>
      <color rgb="FF7B3F00"/>
      <name val="Arial"/>
      <charset val="1"/>
    </font>
    <font>
      <b/>
      <sz val="10"/>
      <color rgb="FFFFFFFF"/>
      <name val="Arial"/>
      <charset val="1"/>
    </font>
    <font>
      <b/>
      <sz val="9"/>
      <color rgb="FFFFFFFF"/>
      <name val="Arial"/>
      <charset val="1"/>
    </font>
    <font>
      <sz val="9"/>
      <name val="Arial"/>
      <charset val="1"/>
    </font>
    <font>
      <b/>
      <sz val="9"/>
      <name val="Arial"/>
      <charset val="1"/>
    </font>
    <font>
      <b/>
      <sz val="10"/>
      <name val="Arial"/>
      <charset val="1"/>
    </font>
    <font>
      <b/>
      <sz val="11"/>
      <color rgb="FFFFFFFF"/>
      <name val="Arial"/>
      <charset val="1"/>
    </font>
    <font>
      <i/>
      <sz val="8"/>
      <color rgb="FF555555"/>
      <name val="Arial"/>
      <charset val="1"/>
    </font>
    <font>
      <b/>
      <sz val="12"/>
      <color rgb="FFFFFFFF"/>
      <name val="Arial"/>
      <charset val="1"/>
    </font>
    <font>
      <b/>
      <sz val="10"/>
      <color rgb="FF000000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3CD"/>
        <bgColor rgb="FFF5F5F5"/>
      </patternFill>
    </fill>
    <fill>
      <patternFill patternType="solid">
        <fgColor rgb="FF2E7D32"/>
        <bgColor rgb="FF008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D9EAD3"/>
        <bgColor rgb="FFF5F5F5"/>
      </patternFill>
    </fill>
    <fill>
      <patternFill patternType="solid">
        <fgColor rgb="FF1565C0"/>
        <bgColor rgb="FF3366FF"/>
      </patternFill>
    </fill>
    <fill>
      <patternFill patternType="solid">
        <fgColor rgb="FF6A1E55"/>
        <bgColor rgb="FF800080"/>
      </patternFill>
    </fill>
  </fills>
  <borders count="5">
    <border>
      <left/>
      <right/>
      <top/>
      <bottom/>
      <diagonal/>
    </border>
    <border>
      <left style="medium">
        <color rgb="FFE65100"/>
      </left>
      <right/>
      <top style="medium">
        <color rgb="FFE65100"/>
      </top>
      <bottom style="medium">
        <color rgb="FFE651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hair">
        <color rgb="FFCFCFCF"/>
      </bottom>
      <diagonal/>
    </border>
    <border>
      <left/>
      <right/>
      <top style="medium">
        <color rgb="FF9E9E9E"/>
      </top>
      <bottom style="medium">
        <color rgb="FF9E9E9E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9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4" fillId="9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7" fillId="7" borderId="4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1" fontId="6" fillId="5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/>
    </xf>
    <xf numFmtId="3" fontId="6" fillId="5" borderId="3" xfId="0" applyNumberFormat="1" applyFont="1" applyFill="1" applyBorder="1" applyAlignment="1">
      <alignment horizontal="right" vertical="center"/>
    </xf>
    <xf numFmtId="164" fontId="6" fillId="5" borderId="3" xfId="0" applyNumberFormat="1" applyFont="1" applyFill="1" applyBorder="1" applyAlignment="1">
      <alignment horizontal="right" vertical="center"/>
    </xf>
    <xf numFmtId="1" fontId="6" fillId="6" borderId="3" xfId="0" applyNumberFormat="1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center" vertical="center"/>
    </xf>
    <xf numFmtId="3" fontId="6" fillId="6" borderId="3" xfId="0" applyNumberFormat="1" applyFont="1" applyFill="1" applyBorder="1" applyAlignment="1">
      <alignment horizontal="right" vertical="center"/>
    </xf>
    <xf numFmtId="164" fontId="6" fillId="6" borderId="3" xfId="0" applyNumberFormat="1" applyFont="1" applyFill="1" applyBorder="1" applyAlignment="1">
      <alignment horizontal="right" vertical="center"/>
    </xf>
    <xf numFmtId="0" fontId="0" fillId="7" borderId="4" xfId="0" applyFill="1" applyBorder="1"/>
    <xf numFmtId="164" fontId="7" fillId="7" borderId="4" xfId="0" applyNumberFormat="1" applyFont="1" applyFill="1" applyBorder="1" applyAlignment="1">
      <alignment horizontal="right" vertical="center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left" vertical="center"/>
    </xf>
    <xf numFmtId="0" fontId="6" fillId="6" borderId="0" xfId="0" applyFont="1" applyFill="1" applyAlignment="1">
      <alignment horizontal="center" vertical="center"/>
    </xf>
    <xf numFmtId="164" fontId="12" fillId="6" borderId="0" xfId="0" applyNumberFormat="1" applyFont="1" applyFill="1" applyAlignment="1">
      <alignment horizontal="right" vertical="center"/>
    </xf>
    <xf numFmtId="0" fontId="8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164" fontId="12" fillId="5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FCF"/>
      <rgbColor rgb="FF808080"/>
      <rgbColor rgb="FF9999FF"/>
      <rgbColor rgb="FF993366"/>
      <rgbColor rgb="FFFFF3CD"/>
      <rgbColor rgb="FFF5F5F5"/>
      <rgbColor rgb="FF6A1E55"/>
      <rgbColor rgb="FFFF8080"/>
      <rgbColor rgb="FF1565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65100"/>
      <rgbColor rgb="FF555555"/>
      <rgbColor rgb="FF9E9E9E"/>
      <rgbColor rgb="FF003366"/>
      <rgbColor rgb="FF2E7D32"/>
      <rgbColor rgb="FF003300"/>
      <rgbColor rgb="FF333300"/>
      <rgbColor rgb="FF7B3F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Normal="100" workbookViewId="0">
      <pane ySplit="4" topLeftCell="A44" activePane="bottomLeft" state="frozen"/>
      <selection pane="bottomLeft" sqref="A1:F1"/>
    </sheetView>
  </sheetViews>
  <sheetFormatPr defaultColWidth="8.7109375" defaultRowHeight="15" x14ac:dyDescent="0.25"/>
  <cols>
    <col min="1" max="1" width="7" customWidth="1"/>
    <col min="2" max="2" width="40" customWidth="1"/>
    <col min="3" max="3" width="8" customWidth="1"/>
    <col min="4" max="4" width="14" customWidth="1"/>
    <col min="5" max="6" width="22" customWidth="1"/>
  </cols>
  <sheetData>
    <row r="1" spans="1:6" ht="31.5" customHeight="1" x14ac:dyDescent="0.25">
      <c r="A1" s="12" t="s">
        <v>0</v>
      </c>
      <c r="B1" s="12"/>
      <c r="C1" s="12"/>
      <c r="D1" s="12"/>
      <c r="E1" s="12"/>
      <c r="F1" s="12"/>
    </row>
    <row r="2" spans="1:6" ht="18" customHeight="1" x14ac:dyDescent="0.25">
      <c r="A2" s="11" t="s">
        <v>1</v>
      </c>
      <c r="B2" s="11"/>
      <c r="C2" s="11"/>
      <c r="D2" s="11"/>
      <c r="E2" s="11"/>
      <c r="F2" s="11"/>
    </row>
    <row r="3" spans="1:6" ht="21.75" customHeight="1" x14ac:dyDescent="0.25">
      <c r="A3" s="10" t="s">
        <v>2</v>
      </c>
      <c r="B3" s="10"/>
      <c r="C3" s="10"/>
      <c r="D3" s="10"/>
      <c r="E3" s="10"/>
      <c r="F3" s="10"/>
    </row>
    <row r="4" spans="1:6" ht="6" customHeight="1" x14ac:dyDescent="0.25"/>
    <row r="5" spans="1:6" ht="21.75" customHeight="1" x14ac:dyDescent="0.25">
      <c r="A5" s="9" t="s">
        <v>3</v>
      </c>
      <c r="B5" s="9"/>
      <c r="C5" s="9"/>
      <c r="D5" s="9"/>
      <c r="E5" s="9"/>
      <c r="F5" s="9"/>
    </row>
    <row r="6" spans="1:6" ht="27.75" customHeight="1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</row>
    <row r="7" spans="1:6" ht="15.75" customHeight="1" x14ac:dyDescent="0.25">
      <c r="A7" s="14">
        <v>1</v>
      </c>
      <c r="B7" s="15" t="s">
        <v>10</v>
      </c>
      <c r="C7" s="16" t="s">
        <v>11</v>
      </c>
      <c r="D7" s="17">
        <v>15000</v>
      </c>
      <c r="E7" s="18">
        <v>9.06</v>
      </c>
      <c r="F7" s="18">
        <f t="shared" ref="F7:F21" si="0">D7*E7</f>
        <v>135900</v>
      </c>
    </row>
    <row r="8" spans="1:6" ht="15.75" customHeight="1" x14ac:dyDescent="0.25">
      <c r="A8" s="19">
        <v>2</v>
      </c>
      <c r="B8" s="20" t="s">
        <v>12</v>
      </c>
      <c r="C8" s="21" t="s">
        <v>11</v>
      </c>
      <c r="D8" s="22">
        <v>5500</v>
      </c>
      <c r="E8" s="23">
        <v>9.23</v>
      </c>
      <c r="F8" s="23">
        <f t="shared" si="0"/>
        <v>50765</v>
      </c>
    </row>
    <row r="9" spans="1:6" ht="15.75" customHeight="1" x14ac:dyDescent="0.25">
      <c r="A9" s="14">
        <v>3</v>
      </c>
      <c r="B9" s="15" t="s">
        <v>13</v>
      </c>
      <c r="C9" s="16" t="s">
        <v>11</v>
      </c>
      <c r="D9" s="17">
        <v>5000</v>
      </c>
      <c r="E9" s="18">
        <v>13.12</v>
      </c>
      <c r="F9" s="18">
        <f t="shared" si="0"/>
        <v>65600</v>
      </c>
    </row>
    <row r="10" spans="1:6" ht="15.75" customHeight="1" x14ac:dyDescent="0.25">
      <c r="A10" s="19">
        <v>4</v>
      </c>
      <c r="B10" s="20" t="s">
        <v>14</v>
      </c>
      <c r="C10" s="21" t="s">
        <v>11</v>
      </c>
      <c r="D10" s="22">
        <v>86000</v>
      </c>
      <c r="E10" s="23">
        <v>8.39</v>
      </c>
      <c r="F10" s="23">
        <f t="shared" si="0"/>
        <v>721540</v>
      </c>
    </row>
    <row r="11" spans="1:6" ht="15.75" customHeight="1" x14ac:dyDescent="0.25">
      <c r="A11" s="14">
        <v>5</v>
      </c>
      <c r="B11" s="15" t="s">
        <v>15</v>
      </c>
      <c r="C11" s="16" t="s">
        <v>11</v>
      </c>
      <c r="D11" s="17">
        <v>12000</v>
      </c>
      <c r="E11" s="18">
        <v>12.38</v>
      </c>
      <c r="F11" s="18">
        <f t="shared" si="0"/>
        <v>148560</v>
      </c>
    </row>
    <row r="12" spans="1:6" ht="15.75" customHeight="1" x14ac:dyDescent="0.25">
      <c r="A12" s="19">
        <v>6</v>
      </c>
      <c r="B12" s="20" t="s">
        <v>16</v>
      </c>
      <c r="C12" s="21" t="s">
        <v>11</v>
      </c>
      <c r="D12" s="22">
        <v>10500</v>
      </c>
      <c r="E12" s="23">
        <v>6.17</v>
      </c>
      <c r="F12" s="23">
        <f t="shared" si="0"/>
        <v>64785</v>
      </c>
    </row>
    <row r="13" spans="1:6" ht="15.75" customHeight="1" x14ac:dyDescent="0.25">
      <c r="A13" s="14">
        <v>7</v>
      </c>
      <c r="B13" s="15" t="s">
        <v>17</v>
      </c>
      <c r="C13" s="16" t="s">
        <v>11</v>
      </c>
      <c r="D13" s="17">
        <v>5500</v>
      </c>
      <c r="E13" s="18">
        <v>7.03</v>
      </c>
      <c r="F13" s="18">
        <f t="shared" si="0"/>
        <v>38665</v>
      </c>
    </row>
    <row r="14" spans="1:6" ht="15.75" customHeight="1" x14ac:dyDescent="0.25">
      <c r="A14" s="19">
        <v>8</v>
      </c>
      <c r="B14" s="20" t="s">
        <v>18</v>
      </c>
      <c r="C14" s="21" t="s">
        <v>11</v>
      </c>
      <c r="D14" s="22">
        <v>63000</v>
      </c>
      <c r="E14" s="23">
        <v>12.82</v>
      </c>
      <c r="F14" s="23">
        <f t="shared" si="0"/>
        <v>807660</v>
      </c>
    </row>
    <row r="15" spans="1:6" ht="15.75" customHeight="1" x14ac:dyDescent="0.25">
      <c r="A15" s="14">
        <v>9</v>
      </c>
      <c r="B15" s="15" t="s">
        <v>19</v>
      </c>
      <c r="C15" s="16" t="s">
        <v>11</v>
      </c>
      <c r="D15" s="17">
        <v>5000</v>
      </c>
      <c r="E15" s="18">
        <v>11.3</v>
      </c>
      <c r="F15" s="18">
        <f t="shared" si="0"/>
        <v>56500</v>
      </c>
    </row>
    <row r="16" spans="1:6" ht="15.75" customHeight="1" x14ac:dyDescent="0.25">
      <c r="A16" s="19">
        <v>10</v>
      </c>
      <c r="B16" s="20" t="s">
        <v>20</v>
      </c>
      <c r="C16" s="21" t="s">
        <v>11</v>
      </c>
      <c r="D16" s="22">
        <v>12000</v>
      </c>
      <c r="E16" s="23">
        <v>10.48</v>
      </c>
      <c r="F16" s="23">
        <f t="shared" si="0"/>
        <v>125760</v>
      </c>
    </row>
    <row r="17" spans="1:6" ht="15.75" customHeight="1" x14ac:dyDescent="0.25">
      <c r="A17" s="14">
        <v>11</v>
      </c>
      <c r="B17" s="15" t="s">
        <v>21</v>
      </c>
      <c r="C17" s="16" t="s">
        <v>11</v>
      </c>
      <c r="D17" s="17">
        <v>780</v>
      </c>
      <c r="E17" s="18">
        <v>12.63</v>
      </c>
      <c r="F17" s="18">
        <f t="shared" si="0"/>
        <v>9851.4000000000015</v>
      </c>
    </row>
    <row r="18" spans="1:6" ht="15.75" customHeight="1" x14ac:dyDescent="0.25">
      <c r="A18" s="19">
        <v>12</v>
      </c>
      <c r="B18" s="20" t="s">
        <v>22</v>
      </c>
      <c r="C18" s="21" t="s">
        <v>11</v>
      </c>
      <c r="D18" s="22">
        <v>70000</v>
      </c>
      <c r="E18" s="23">
        <v>5.52</v>
      </c>
      <c r="F18" s="23">
        <f t="shared" si="0"/>
        <v>386399.99999999994</v>
      </c>
    </row>
    <row r="19" spans="1:6" ht="15.75" customHeight="1" x14ac:dyDescent="0.25">
      <c r="A19" s="14">
        <v>13</v>
      </c>
      <c r="B19" s="15" t="s">
        <v>23</v>
      </c>
      <c r="C19" s="16" t="s">
        <v>11</v>
      </c>
      <c r="D19" s="17">
        <v>23000</v>
      </c>
      <c r="E19" s="18">
        <v>9.09</v>
      </c>
      <c r="F19" s="18">
        <f t="shared" si="0"/>
        <v>209070</v>
      </c>
    </row>
    <row r="20" spans="1:6" ht="15.75" customHeight="1" x14ac:dyDescent="0.25">
      <c r="A20" s="19">
        <v>14</v>
      </c>
      <c r="B20" s="20" t="s">
        <v>24</v>
      </c>
      <c r="C20" s="21" t="s">
        <v>11</v>
      </c>
      <c r="D20" s="22">
        <v>23000</v>
      </c>
      <c r="E20" s="23">
        <v>12.9</v>
      </c>
      <c r="F20" s="23">
        <f t="shared" si="0"/>
        <v>296700</v>
      </c>
    </row>
    <row r="21" spans="1:6" ht="15.75" customHeight="1" x14ac:dyDescent="0.25">
      <c r="A21" s="14">
        <v>15</v>
      </c>
      <c r="B21" s="15" t="s">
        <v>25</v>
      </c>
      <c r="C21" s="16" t="s">
        <v>11</v>
      </c>
      <c r="D21" s="17">
        <v>15000</v>
      </c>
      <c r="E21" s="18">
        <v>6.12</v>
      </c>
      <c r="F21" s="18">
        <f t="shared" si="0"/>
        <v>91800</v>
      </c>
    </row>
    <row r="22" spans="1:6" ht="18" customHeight="1" x14ac:dyDescent="0.25">
      <c r="A22" s="8" t="s">
        <v>26</v>
      </c>
      <c r="B22" s="8"/>
      <c r="C22" s="8"/>
      <c r="D22" s="8"/>
      <c r="E22" s="24"/>
      <c r="F22" s="25">
        <f>SUM(F7:F21)</f>
        <v>3209556.4</v>
      </c>
    </row>
    <row r="23" spans="1:6" ht="6" customHeight="1" x14ac:dyDescent="0.25"/>
    <row r="24" spans="1:6" ht="21.75" customHeight="1" x14ac:dyDescent="0.25">
      <c r="A24" s="7" t="s">
        <v>27</v>
      </c>
      <c r="B24" s="7"/>
      <c r="C24" s="7"/>
      <c r="D24" s="7"/>
      <c r="E24" s="7"/>
      <c r="F24" s="7"/>
    </row>
    <row r="25" spans="1:6" ht="27.75" customHeight="1" x14ac:dyDescent="0.25">
      <c r="A25" s="26" t="s">
        <v>4</v>
      </c>
      <c r="B25" s="26" t="s">
        <v>5</v>
      </c>
      <c r="C25" s="26" t="s">
        <v>6</v>
      </c>
      <c r="D25" s="26" t="s">
        <v>7</v>
      </c>
      <c r="E25" s="26" t="s">
        <v>8</v>
      </c>
      <c r="F25" s="26" t="s">
        <v>9</v>
      </c>
    </row>
    <row r="26" spans="1:6" ht="15.75" customHeight="1" x14ac:dyDescent="0.25">
      <c r="A26" s="14">
        <v>1</v>
      </c>
      <c r="B26" s="15" t="s">
        <v>28</v>
      </c>
      <c r="C26" s="16" t="s">
        <v>11</v>
      </c>
      <c r="D26" s="17">
        <v>6300</v>
      </c>
      <c r="E26" s="18">
        <v>8.4499999999999993</v>
      </c>
      <c r="F26" s="18">
        <f t="shared" ref="F26:F38" si="1">D26*E26</f>
        <v>53234.999999999993</v>
      </c>
    </row>
    <row r="27" spans="1:6" ht="15.75" customHeight="1" x14ac:dyDescent="0.25">
      <c r="A27" s="19">
        <v>2</v>
      </c>
      <c r="B27" s="20" t="s">
        <v>29</v>
      </c>
      <c r="C27" s="21" t="s">
        <v>11</v>
      </c>
      <c r="D27" s="22">
        <v>14000</v>
      </c>
      <c r="E27" s="23">
        <v>14.77</v>
      </c>
      <c r="F27" s="23">
        <f t="shared" si="1"/>
        <v>206780</v>
      </c>
    </row>
    <row r="28" spans="1:6" ht="15.75" customHeight="1" x14ac:dyDescent="0.25">
      <c r="A28" s="14">
        <v>3</v>
      </c>
      <c r="B28" s="15" t="s">
        <v>30</v>
      </c>
      <c r="C28" s="16" t="s">
        <v>11</v>
      </c>
      <c r="D28" s="17">
        <v>26000</v>
      </c>
      <c r="E28" s="18">
        <v>7.6</v>
      </c>
      <c r="F28" s="18">
        <f t="shared" si="1"/>
        <v>197600</v>
      </c>
    </row>
    <row r="29" spans="1:6" ht="15.75" customHeight="1" x14ac:dyDescent="0.25">
      <c r="A29" s="19">
        <v>4</v>
      </c>
      <c r="B29" s="20" t="s">
        <v>31</v>
      </c>
      <c r="C29" s="21" t="s">
        <v>11</v>
      </c>
      <c r="D29" s="22">
        <v>17000</v>
      </c>
      <c r="E29" s="23">
        <v>8.4</v>
      </c>
      <c r="F29" s="23">
        <f t="shared" si="1"/>
        <v>142800</v>
      </c>
    </row>
    <row r="30" spans="1:6" ht="15.75" customHeight="1" x14ac:dyDescent="0.25">
      <c r="A30" s="14">
        <v>5</v>
      </c>
      <c r="B30" s="15" t="s">
        <v>32</v>
      </c>
      <c r="C30" s="16" t="s">
        <v>11</v>
      </c>
      <c r="D30" s="17">
        <v>15500</v>
      </c>
      <c r="E30" s="18">
        <v>6.36</v>
      </c>
      <c r="F30" s="18">
        <f t="shared" si="1"/>
        <v>98580</v>
      </c>
    </row>
    <row r="31" spans="1:6" ht="15.75" customHeight="1" x14ac:dyDescent="0.25">
      <c r="A31" s="19">
        <v>6</v>
      </c>
      <c r="B31" s="20" t="s">
        <v>33</v>
      </c>
      <c r="C31" s="21" t="s">
        <v>11</v>
      </c>
      <c r="D31" s="22">
        <v>620</v>
      </c>
      <c r="E31" s="23">
        <v>9.35</v>
      </c>
      <c r="F31" s="23">
        <f t="shared" si="1"/>
        <v>5797</v>
      </c>
    </row>
    <row r="32" spans="1:6" ht="15.75" customHeight="1" x14ac:dyDescent="0.25">
      <c r="A32" s="14">
        <v>7</v>
      </c>
      <c r="B32" s="15" t="s">
        <v>34</v>
      </c>
      <c r="C32" s="16" t="s">
        <v>35</v>
      </c>
      <c r="D32" s="17">
        <v>11500</v>
      </c>
      <c r="E32" s="18">
        <v>7.99</v>
      </c>
      <c r="F32" s="18">
        <f t="shared" si="1"/>
        <v>91885</v>
      </c>
    </row>
    <row r="33" spans="1:6" ht="15.75" customHeight="1" x14ac:dyDescent="0.25">
      <c r="A33" s="19">
        <v>8</v>
      </c>
      <c r="B33" s="20" t="s">
        <v>36</v>
      </c>
      <c r="C33" s="21" t="s">
        <v>11</v>
      </c>
      <c r="D33" s="22">
        <v>7000</v>
      </c>
      <c r="E33" s="23">
        <v>7.43</v>
      </c>
      <c r="F33" s="23">
        <f t="shared" si="1"/>
        <v>52010</v>
      </c>
    </row>
    <row r="34" spans="1:6" ht="15.75" customHeight="1" x14ac:dyDescent="0.25">
      <c r="A34" s="14">
        <v>9</v>
      </c>
      <c r="B34" s="15" t="s">
        <v>37</v>
      </c>
      <c r="C34" s="16" t="s">
        <v>11</v>
      </c>
      <c r="D34" s="17">
        <v>9000</v>
      </c>
      <c r="E34" s="18">
        <v>13.95</v>
      </c>
      <c r="F34" s="18">
        <f t="shared" si="1"/>
        <v>125550</v>
      </c>
    </row>
    <row r="35" spans="1:6" ht="15.75" customHeight="1" x14ac:dyDescent="0.25">
      <c r="A35" s="19">
        <v>10</v>
      </c>
      <c r="B35" s="20" t="s">
        <v>38</v>
      </c>
      <c r="C35" s="21" t="s">
        <v>11</v>
      </c>
      <c r="D35" s="22">
        <v>10000</v>
      </c>
      <c r="E35" s="23">
        <v>7.16</v>
      </c>
      <c r="F35" s="23">
        <f t="shared" si="1"/>
        <v>71600</v>
      </c>
    </row>
    <row r="36" spans="1:6" ht="15.75" customHeight="1" x14ac:dyDescent="0.25">
      <c r="A36" s="14">
        <v>11</v>
      </c>
      <c r="B36" s="15" t="s">
        <v>39</v>
      </c>
      <c r="C36" s="16" t="s">
        <v>11</v>
      </c>
      <c r="D36" s="17">
        <v>5500</v>
      </c>
      <c r="E36" s="18">
        <v>18.899999999999999</v>
      </c>
      <c r="F36" s="18">
        <f t="shared" si="1"/>
        <v>103949.99999999999</v>
      </c>
    </row>
    <row r="37" spans="1:6" ht="15.75" customHeight="1" x14ac:dyDescent="0.25">
      <c r="A37" s="19">
        <v>12</v>
      </c>
      <c r="B37" s="20" t="s">
        <v>40</v>
      </c>
      <c r="C37" s="21" t="s">
        <v>11</v>
      </c>
      <c r="D37" s="22">
        <v>15000</v>
      </c>
      <c r="E37" s="23">
        <v>5.8</v>
      </c>
      <c r="F37" s="23">
        <f t="shared" si="1"/>
        <v>87000</v>
      </c>
    </row>
    <row r="38" spans="1:6" ht="15.75" customHeight="1" x14ac:dyDescent="0.25">
      <c r="A38" s="14">
        <v>13</v>
      </c>
      <c r="B38" s="15" t="s">
        <v>41</v>
      </c>
      <c r="C38" s="16" t="s">
        <v>11</v>
      </c>
      <c r="D38" s="17">
        <v>30000</v>
      </c>
      <c r="E38" s="18">
        <v>9.8699999999999992</v>
      </c>
      <c r="F38" s="18">
        <f t="shared" si="1"/>
        <v>296100</v>
      </c>
    </row>
    <row r="39" spans="1:6" ht="18" customHeight="1" x14ac:dyDescent="0.25">
      <c r="A39" s="8" t="s">
        <v>42</v>
      </c>
      <c r="B39" s="8"/>
      <c r="C39" s="8"/>
      <c r="D39" s="8"/>
      <c r="E39" s="24"/>
      <c r="F39" s="25">
        <f>SUM(F26:F38)</f>
        <v>1532887</v>
      </c>
    </row>
    <row r="40" spans="1:6" ht="6" customHeight="1" x14ac:dyDescent="0.25"/>
    <row r="41" spans="1:6" ht="21.75" customHeight="1" x14ac:dyDescent="0.25">
      <c r="A41" s="6" t="s">
        <v>43</v>
      </c>
      <c r="B41" s="6"/>
      <c r="C41" s="6"/>
      <c r="D41" s="6"/>
      <c r="E41" s="6"/>
      <c r="F41" s="6"/>
    </row>
    <row r="42" spans="1:6" ht="27.75" customHeight="1" x14ac:dyDescent="0.25">
      <c r="A42" s="27" t="s">
        <v>4</v>
      </c>
      <c r="B42" s="27" t="s">
        <v>5</v>
      </c>
      <c r="C42" s="27" t="s">
        <v>6</v>
      </c>
      <c r="D42" s="27" t="s">
        <v>7</v>
      </c>
      <c r="E42" s="27" t="s">
        <v>8</v>
      </c>
      <c r="F42" s="27" t="s">
        <v>9</v>
      </c>
    </row>
    <row r="43" spans="1:6" ht="15.75" customHeight="1" x14ac:dyDescent="0.25">
      <c r="A43" s="14">
        <v>1</v>
      </c>
      <c r="B43" s="15" t="s">
        <v>44</v>
      </c>
      <c r="C43" s="16" t="s">
        <v>45</v>
      </c>
      <c r="D43" s="17">
        <v>20000</v>
      </c>
      <c r="E43" s="18">
        <v>12.04</v>
      </c>
      <c r="F43" s="18">
        <f>D43*E43</f>
        <v>240799.99999999997</v>
      </c>
    </row>
    <row r="44" spans="1:6" ht="18" customHeight="1" x14ac:dyDescent="0.25">
      <c r="A44" s="8" t="s">
        <v>46</v>
      </c>
      <c r="B44" s="8"/>
      <c r="C44" s="8"/>
      <c r="D44" s="8"/>
      <c r="E44" s="24"/>
      <c r="F44" s="25">
        <f>SUM(F43:F43)</f>
        <v>240799.99999999997</v>
      </c>
    </row>
    <row r="45" spans="1:6" ht="6" customHeight="1" x14ac:dyDescent="0.25"/>
    <row r="46" spans="1:6" ht="21.75" customHeight="1" x14ac:dyDescent="0.25">
      <c r="A46" s="5" t="s">
        <v>47</v>
      </c>
      <c r="B46" s="5"/>
      <c r="C46" s="5"/>
      <c r="D46" s="5"/>
      <c r="E46" s="5"/>
      <c r="F46" s="28">
        <f>F22+F39+F44</f>
        <v>4983243.4000000004</v>
      </c>
    </row>
    <row r="48" spans="1:6" ht="13.5" customHeight="1" x14ac:dyDescent="0.25">
      <c r="A48" s="4" t="s">
        <v>48</v>
      </c>
      <c r="B48" s="4"/>
      <c r="C48" s="4"/>
      <c r="D48" s="4"/>
      <c r="E48" s="4"/>
      <c r="F48" s="4"/>
    </row>
    <row r="49" spans="1:6" ht="13.5" customHeight="1" x14ac:dyDescent="0.25">
      <c r="A49" s="4" t="s">
        <v>49</v>
      </c>
      <c r="B49" s="4"/>
      <c r="C49" s="4"/>
      <c r="D49" s="4"/>
      <c r="E49" s="4"/>
      <c r="F49" s="4"/>
    </row>
    <row r="50" spans="1:6" ht="13.5" customHeight="1" x14ac:dyDescent="0.25">
      <c r="A50" s="4" t="s">
        <v>50</v>
      </c>
      <c r="B50" s="4"/>
      <c r="C50" s="4"/>
      <c r="D50" s="4"/>
      <c r="E50" s="4"/>
      <c r="F50" s="4"/>
    </row>
  </sheetData>
  <mergeCells count="13">
    <mergeCell ref="A48:F48"/>
    <mergeCell ref="A49:F49"/>
    <mergeCell ref="A50:F50"/>
    <mergeCell ref="A24:F24"/>
    <mergeCell ref="A39:D39"/>
    <mergeCell ref="A41:F41"/>
    <mergeCell ref="A44:D44"/>
    <mergeCell ref="A46:E46"/>
    <mergeCell ref="A1:F1"/>
    <mergeCell ref="A2:F2"/>
    <mergeCell ref="A3:F3"/>
    <mergeCell ref="A5:F5"/>
    <mergeCell ref="A22:D2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zoomScaleNormal="100" workbookViewId="0"/>
  </sheetViews>
  <sheetFormatPr defaultColWidth="8.7109375" defaultRowHeight="15" x14ac:dyDescent="0.25"/>
  <cols>
    <col min="1" max="1" width="35" customWidth="1"/>
    <col min="2" max="3" width="10" customWidth="1"/>
    <col min="4" max="4" width="22" customWidth="1"/>
  </cols>
  <sheetData>
    <row r="1" spans="1:4" ht="27.75" customHeight="1" x14ac:dyDescent="0.25">
      <c r="A1" s="3" t="s">
        <v>51</v>
      </c>
      <c r="B1" s="3"/>
      <c r="C1" s="3"/>
      <c r="D1" s="3"/>
    </row>
    <row r="2" spans="1:4" ht="19.5" customHeight="1" x14ac:dyDescent="0.25">
      <c r="A2" s="2" t="s">
        <v>52</v>
      </c>
      <c r="B2" s="2"/>
      <c r="C2" s="2"/>
      <c r="D2" s="2"/>
    </row>
    <row r="3" spans="1:4" ht="7.5" customHeight="1" x14ac:dyDescent="0.25"/>
    <row r="4" spans="1:4" ht="21.75" customHeight="1" x14ac:dyDescent="0.25">
      <c r="A4" s="29" t="s">
        <v>53</v>
      </c>
      <c r="B4" s="29" t="s">
        <v>54</v>
      </c>
      <c r="C4" s="29" t="s">
        <v>55</v>
      </c>
      <c r="D4" s="29" t="s">
        <v>56</v>
      </c>
    </row>
    <row r="5" spans="1:4" ht="18" customHeight="1" x14ac:dyDescent="0.25">
      <c r="A5" s="30" t="s">
        <v>57</v>
      </c>
      <c r="B5" s="31">
        <v>15</v>
      </c>
      <c r="C5" s="31" t="s">
        <v>11</v>
      </c>
      <c r="D5" s="32">
        <f>'Quantitativos e Preços'!F22</f>
        <v>3209556.4</v>
      </c>
    </row>
    <row r="6" spans="1:4" ht="18" customHeight="1" x14ac:dyDescent="0.25">
      <c r="A6" s="33" t="s">
        <v>58</v>
      </c>
      <c r="B6" s="34">
        <v>13</v>
      </c>
      <c r="C6" s="34" t="s">
        <v>59</v>
      </c>
      <c r="D6" s="35">
        <v>1532887</v>
      </c>
    </row>
    <row r="7" spans="1:4" ht="18" customHeight="1" x14ac:dyDescent="0.25">
      <c r="A7" s="30" t="s">
        <v>60</v>
      </c>
      <c r="B7" s="31">
        <v>1</v>
      </c>
      <c r="C7" s="31" t="s">
        <v>45</v>
      </c>
      <c r="D7" s="32">
        <v>240800</v>
      </c>
    </row>
    <row r="8" spans="1:4" ht="21.75" customHeight="1" x14ac:dyDescent="0.25">
      <c r="A8" s="1" t="s">
        <v>61</v>
      </c>
      <c r="B8" s="1"/>
      <c r="C8" s="1"/>
      <c r="D8" s="36">
        <f>SUM(D5:D7)</f>
        <v>4983243.4000000004</v>
      </c>
    </row>
  </sheetData>
  <mergeCells count="3">
    <mergeCell ref="A1:D1"/>
    <mergeCell ref="A2:D2"/>
    <mergeCell ref="A8:C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Quantitativos e Preços</vt:lpstr>
      <vt:lpstr>Resumo por Lote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Rogerio Fabiano Meschini</cp:lastModifiedBy>
  <cp:revision>0</cp:revision>
  <dcterms:created xsi:type="dcterms:W3CDTF">2026-09-08T11:25:06Z</dcterms:created>
  <dcterms:modified xsi:type="dcterms:W3CDTF">2026-09-18T19:01:38Z</dcterms:modified>
  <dc:language>en-US</dc:language>
</cp:coreProperties>
</file>