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_rels/externalLink1.xml.rels" ContentType="application/vnd.openxmlformats-package.relationship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rçamento" sheetId="1" state="visible" r:id="rId3"/>
  </sheets>
  <externalReferences>
    <externalReference r:id="rId4"/>
  </externalReferences>
  <definedNames>
    <definedName function="false" hidden="false" localSheetId="0" name="_xlnm.Print_Area" vbProcedure="false">Orçamento!$A$1:$M$102</definedName>
    <definedName function="false" hidden="false" localSheetId="0" name="_xlnm.Print_Titles" vbProcedure="false">Orçamento!$1:$8</definedName>
    <definedName function="false" hidden="false" name="Agua" vbProcedure="false">#REF!</definedName>
    <definedName function="false" hidden="false" name="Asfalto" vbProcedure="false">#REF!</definedName>
    <definedName function="false" hidden="false" name="A_1" vbProcedure="false">#REF!</definedName>
    <definedName function="false" hidden="false" name="CompraDireta" vbProcedure="false">#REF!</definedName>
    <definedName function="false" hidden="false" name="Cotacao" vbProcedure="false">#REF!</definedName>
    <definedName function="false" hidden="true" name="DESONERACAO" vbProcedure="false">IF(OR(Import.Desoneracao="DESONERADO",Import.Desoneracao="SIM"),"SIM","NÃO")</definedName>
    <definedName function="false" hidden="true" name="Import.Desoneracao" vbProcedure="false">OFFSET([1]DADOS!$G$18,0,-1)</definedName>
    <definedName function="false" hidden="false" name="Eletricidade" vbProcedure="false">#REF!</definedName>
    <definedName function="false" hidden="false" name="Fluvial" vbProcedure="false">#REF!</definedName>
    <definedName function="false" hidden="false" name="OCara" vbProcedure="false">#REF!</definedName>
    <definedName function="false" hidden="false" name="Predial" vbProcedure="false">#REF!</definedName>
    <definedName function="false" hidden="false" name="Spina" vbProcedure="false">#REF!</definedName>
    <definedName function="false" hidden="false" name="V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<sst xmlns="http://schemas.openxmlformats.org/spreadsheetml/2006/main" count="442" uniqueCount="258">
  <si>
    <t xml:space="preserve">Obra:</t>
  </si>
  <si>
    <t xml:space="preserve">IMPLANTAÇÃO DO 8º DISTRITO INDUSTRIAL</t>
  </si>
  <si>
    <t xml:space="preserve">Local:</t>
  </si>
  <si>
    <t xml:space="preserve">Ref: Avenida Frei Galvão e Rodovia Eng. Paulo Nilo Romano (22°16'09.3"S 48°30'13.5"W)</t>
  </si>
  <si>
    <t xml:space="preserve">BDI 1:</t>
  </si>
  <si>
    <t xml:space="preserve">&lt;-- BDI para itens dos boletins de custo (CDHU, SINAPI, FDE e SICRO/SP)</t>
  </si>
  <si>
    <t xml:space="preserve">BDI 2:</t>
  </si>
  <si>
    <t xml:space="preserve">&lt;-- BDI para itens obtidos via cotações</t>
  </si>
  <si>
    <t xml:space="preserve">Boletins:</t>
  </si>
  <si>
    <r>
      <rPr>
        <sz val="8"/>
        <color theme="1"/>
        <rFont val="Ebrima"/>
        <family val="0"/>
        <charset val="1"/>
      </rPr>
      <t xml:space="preserve">CDHU 200 Novembro 2025 Não Desonerado - SINAPI/SP Janeiro 2026 Não Desonerada - FDE Janeiro 2026 Não Desonerado - SICRO/SP Outubro 2025 Não Desonerado
</t>
    </r>
    <r>
      <rPr>
        <i val="true"/>
        <sz val="8"/>
        <color theme="1"/>
        <rFont val="Ebrima"/>
        <family val="0"/>
        <charset val="1"/>
      </rPr>
      <t xml:space="preserve">Para a FDE foi removido o BDI desse boletim, mantendo-se somente o aqui indicado pela Prefeitura</t>
    </r>
  </si>
  <si>
    <t xml:space="preserve">Jahu/SP, 02 de março de 2026</t>
  </si>
  <si>
    <t xml:space="preserve">Item</t>
  </si>
  <si>
    <t xml:space="preserve">Código</t>
  </si>
  <si>
    <t xml:space="preserve">Fonte</t>
  </si>
  <si>
    <t xml:space="preserve">Descrição</t>
  </si>
  <si>
    <t xml:space="preserve">Memória de Cálculo</t>
  </si>
  <si>
    <t xml:space="preserve">Qtd</t>
  </si>
  <si>
    <t xml:space="preserve">Qtd arredondada</t>
  </si>
  <si>
    <t xml:space="preserve">Un.</t>
  </si>
  <si>
    <t xml:space="preserve">Preço Unitário
Boletim</t>
  </si>
  <si>
    <t xml:space="preserve">Preço 
Unitário 
sem BDI</t>
  </si>
  <si>
    <t xml:space="preserve">BDI</t>
  </si>
  <si>
    <t xml:space="preserve">Preço 
Unitário 
com BDI</t>
  </si>
  <si>
    <t xml:space="preserve">Preço 
Total 
com BDI</t>
  </si>
  <si>
    <t xml:space="preserve">1.</t>
  </si>
  <si>
    <t xml:space="preserve">SERVIÇOS PRELIMINARES</t>
  </si>
  <si>
    <t xml:space="preserve">1.1.</t>
  </si>
  <si>
    <t xml:space="preserve">02.08.050</t>
  </si>
  <si>
    <t xml:space="preserve">CDHU</t>
  </si>
  <si>
    <t xml:space="preserve">Placa em lona com impressão digital e estrutura em madeira</t>
  </si>
  <si>
    <t xml:space="preserve">Considerando placa de 6x3</t>
  </si>
  <si>
    <t xml:space="preserve">M2</t>
  </si>
  <si>
    <t xml:space="preserve">1.2.</t>
  </si>
  <si>
    <t xml:space="preserve">16.06.077.</t>
  </si>
  <si>
    <t xml:space="preserve">FDE</t>
  </si>
  <si>
    <t xml:space="preserve">MANUTENÇÃO MENSAL DE PLACAS DE OBRA</t>
  </si>
  <si>
    <t xml:space="preserve">Considerando 12 meses de manutenção em 18 m² de placa</t>
  </si>
  <si>
    <t xml:space="preserve">1.3.</t>
  </si>
  <si>
    <t xml:space="preserve">16.06.051.</t>
  </si>
  <si>
    <t xml:space="preserve">CANTEIRO DE OBRAS - LARG 3.30M</t>
  </si>
  <si>
    <t xml:space="preserve">Considerando canteiro de obras 3,30 x 20,00 metros</t>
  </si>
  <si>
    <t xml:space="preserve">1.4.</t>
  </si>
  <si>
    <t xml:space="preserve">02.10.060</t>
  </si>
  <si>
    <t xml:space="preserve">Locação de vias, calçadas, tanques e lagoas</t>
  </si>
  <si>
    <t xml:space="preserve">2.</t>
  </si>
  <si>
    <t xml:space="preserve">LIMPEZA DA ÁREA</t>
  </si>
  <si>
    <t xml:space="preserve">2.1.</t>
  </si>
  <si>
    <t xml:space="preserve">SINAPI</t>
  </si>
  <si>
    <t xml:space="preserve">LIMPEZA MECANIZADA DE CAMADA VEGETAL, VEGETAÇÃO E PEQUENAS ÁRVORES (DIÂMETRO DE TRONCO MENOR QUE 0,20 M), COM TRATOR DE ESTEIRAS. AF_03/2024</t>
  </si>
  <si>
    <t xml:space="preserve">Considerando limpeza da gleba por completo</t>
  </si>
  <si>
    <t xml:space="preserve">2.2.</t>
  </si>
  <si>
    <t xml:space="preserve">TRANSPORTE COM CAMINHÃO BASCULANTE DE 10 M³, EM VIA INTERNA (DENTRO DO CANTEIRO - UNIDADE: M3XKM). AF_07/2020</t>
  </si>
  <si>
    <t xml:space="preserve">Considerando uma camada de 20 centímetros de remoção</t>
  </si>
  <si>
    <t xml:space="preserve">M3XKM</t>
  </si>
  <si>
    <t xml:space="preserve">2.3.</t>
  </si>
  <si>
    <t xml:space="preserve">ESPALHAMENTO DE MATERIAL COM TRATOR DE ESTEIRAS. AF_09/2024</t>
  </si>
  <si>
    <t xml:space="preserve">Considerando p/ nivelamento dos lotes</t>
  </si>
  <si>
    <t xml:space="preserve">M3</t>
  </si>
  <si>
    <t xml:space="preserve">3.</t>
  </si>
  <si>
    <t xml:space="preserve">TERRAPLANAGEM DE ARRUAMENTO</t>
  </si>
  <si>
    <t xml:space="preserve">3.1.</t>
  </si>
  <si>
    <t xml:space="preserve">07.02.040</t>
  </si>
  <si>
    <t xml:space="preserve">Escavação mecanizada de valas ou cavas com profundidade de até 3 m</t>
  </si>
  <si>
    <t xml:space="preserve">3.2.</t>
  </si>
  <si>
    <t xml:space="preserve">Considerando escavação com empolamento de 30%</t>
  </si>
  <si>
    <t xml:space="preserve">3.3.</t>
  </si>
  <si>
    <t xml:space="preserve">3.4.</t>
  </si>
  <si>
    <t xml:space="preserve">3.5.</t>
  </si>
  <si>
    <t xml:space="preserve">3.6.</t>
  </si>
  <si>
    <t xml:space="preserve">07.12.030</t>
  </si>
  <si>
    <t xml:space="preserve">Compactação de aterro mecanizado a 100% PN, sem fornecimento de solo em campo aberto</t>
  </si>
  <si>
    <t xml:space="preserve">4.</t>
  </si>
  <si>
    <t xml:space="preserve">TANQUE DE CONTENÇÃO</t>
  </si>
  <si>
    <t xml:space="preserve">4.1.</t>
  </si>
  <si>
    <t xml:space="preserve">4.2.</t>
  </si>
  <si>
    <t xml:space="preserve">4.3.</t>
  </si>
  <si>
    <t xml:space="preserve">REGULARIZAÇÃO E COMPACTAÇÃO DE SUBLEITO DE SOLO PREDOMINANTEMENTE ARGILOSO, PARA OBRAS DE CONSTRUÇÃO DE PAVIMENTOS. AF_09/2024</t>
  </si>
  <si>
    <t xml:space="preserve">Considerando compactação do fundo do tanque</t>
  </si>
  <si>
    <t xml:space="preserve">4.4.</t>
  </si>
  <si>
    <t xml:space="preserve">Considerando p/ espalhamento</t>
  </si>
  <si>
    <t xml:space="preserve">4.5.</t>
  </si>
  <si>
    <t xml:space="preserve">DRENO SUBSUPERFICIAL (SEÇÃO 0,40 X 0,40 M), CEGO, ENCHIMENTO DE BRITA. AF_07/2021</t>
  </si>
  <si>
    <t xml:space="preserve">M</t>
  </si>
  <si>
    <t xml:space="preserve">4.6.</t>
  </si>
  <si>
    <t xml:space="preserve">11.18.040</t>
  </si>
  <si>
    <t xml:space="preserve">Lastro de pedra britada</t>
  </si>
  <si>
    <t xml:space="preserve">Para as brocas</t>
  </si>
  <si>
    <t xml:space="preserve">4.7.</t>
  </si>
  <si>
    <t xml:space="preserve">Área da manta</t>
  </si>
  <si>
    <t xml:space="preserve">4.8.</t>
  </si>
  <si>
    <t xml:space="preserve">08.05.190</t>
  </si>
  <si>
    <t xml:space="preserve">Manta geotêxtil com resistência à tração longitudinal de 16kN/m e transversal de 14kN/m</t>
  </si>
  <si>
    <t xml:space="preserve">Considerando manta no fundo do tanque</t>
  </si>
  <si>
    <t xml:space="preserve">4.9.</t>
  </si>
  <si>
    <t xml:space="preserve">02.10.050</t>
  </si>
  <si>
    <t xml:space="preserve">Locação para muros, cercas e alambrados</t>
  </si>
  <si>
    <t xml:space="preserve">Considerando perímetro do tanque de contenção</t>
  </si>
  <si>
    <t xml:space="preserve">4.10.</t>
  </si>
  <si>
    <t xml:space="preserve">ALAMBRADO EM MOURÕES DE CONCRETO, COM TELA DE ARAME GALVANIZADO (INCLUSIVE MURETA EM CONCRETO). AF_12/2025</t>
  </si>
  <si>
    <t xml:space="preserve">4.11</t>
  </si>
  <si>
    <t xml:space="preserve">24.02.100</t>
  </si>
  <si>
    <t xml:space="preserve">Portão tubular em tela de aço galvanizado até 2,50 m de altura, completo</t>
  </si>
  <si>
    <t xml:space="preserve">Considerando 2,00 x 4,00 m</t>
  </si>
  <si>
    <t xml:space="preserve">5.</t>
  </si>
  <si>
    <t xml:space="preserve">EXTRAVASOR</t>
  </si>
  <si>
    <t xml:space="preserve">5.1.</t>
  </si>
  <si>
    <t xml:space="preserve">12.01.021</t>
  </si>
  <si>
    <t xml:space="preserve">Broca em concreto armado diâmetro de 20 cm - completa</t>
  </si>
  <si>
    <t xml:space="preserve">5.2.</t>
  </si>
  <si>
    <t xml:space="preserve">11.01.100</t>
  </si>
  <si>
    <t xml:space="preserve">Concreto usinado, fck = 20 MPa</t>
  </si>
  <si>
    <t xml:space="preserve">5.3.</t>
  </si>
  <si>
    <t xml:space="preserve">11.16.040</t>
  </si>
  <si>
    <t xml:space="preserve">Lançamento e adensamento de concreto ou massa em fundação</t>
  </si>
  <si>
    <t xml:space="preserve">5.4.</t>
  </si>
  <si>
    <t xml:space="preserve">10.01.040</t>
  </si>
  <si>
    <t xml:space="preserve">Armadura em barra de aço CA-50 (A ou B) fyk = 500 MPa</t>
  </si>
  <si>
    <t xml:space="preserve">KG</t>
  </si>
  <si>
    <t xml:space="preserve">5.5.</t>
  </si>
  <si>
    <t xml:space="preserve">10.02.020</t>
  </si>
  <si>
    <t xml:space="preserve">Armadura em tela soldada de aço</t>
  </si>
  <si>
    <t xml:space="preserve">5.6.</t>
  </si>
  <si>
    <t xml:space="preserve">09.01.020</t>
  </si>
  <si>
    <t xml:space="preserve">Forma em madeira comum para fundação</t>
  </si>
  <si>
    <t xml:space="preserve">5.7.</t>
  </si>
  <si>
    <t xml:space="preserve">5.8.</t>
  </si>
  <si>
    <t xml:space="preserve">11.16.060</t>
  </si>
  <si>
    <t xml:space="preserve">Lançamento e adensamento de concreto ou massa em estrutura</t>
  </si>
  <si>
    <t xml:space="preserve">5.9.</t>
  </si>
  <si>
    <t xml:space="preserve">6.</t>
  </si>
  <si>
    <t xml:space="preserve">REDE DE DRENAGEM</t>
  </si>
  <si>
    <t xml:space="preserve">6.1.</t>
  </si>
  <si>
    <t xml:space="preserve">Considerando vala de 3,00 x 2,00 metros</t>
  </si>
  <si>
    <t xml:space="preserve">6.2.</t>
  </si>
  <si>
    <t xml:space="preserve">PREPARO DE FUNDO DE VALA COM LARGURA MENOR QUE 1,5 M (ACERTO DO SOLO NATURAL), EM LOCAL COM NÍVEL BAIXO DE INTERFERÊNCIA. AF_01/2026</t>
  </si>
  <si>
    <t xml:space="preserve">6.3.</t>
  </si>
  <si>
    <t xml:space="preserve">6.4.</t>
  </si>
  <si>
    <t xml:space="preserve">TUBO DE CONCRETO PARA REDES COLETORAS DE ÁGUAS PLUVIAIS, DIÂMETRO DE 600 MM, JUNTA RÍGIDA, INSTALADO EM LOCAL COM BAIXO NÍVEL DE INTERFERÊNCIAS - FORNECIMENTO E ASSENTAMENTO. AF_03/2024</t>
  </si>
  <si>
    <t xml:space="preserve">Considerando para os ramais, conforme projeto</t>
  </si>
  <si>
    <t xml:space="preserve">6.6.</t>
  </si>
  <si>
    <t xml:space="preserve">TUBO DE CONCRETO PARA REDES COLETORAS DE ÁGUAS PLUVIAIS, DIÂMETRO DE 1000 MM, JUNTA RÍGIDA, INSTALADO EM LOCAL COM BAIXO NÍVEL DE INTERFERÊNCIAS - FORNECIMENTO E ASSENTAMENTO. AF_03/2024</t>
  </si>
  <si>
    <t xml:space="preserve">Considerando para as redes, conforme projeto</t>
  </si>
  <si>
    <t xml:space="preserve">6.7.</t>
  </si>
  <si>
    <t xml:space="preserve">46.12.140</t>
  </si>
  <si>
    <t xml:space="preserve">Tubo de concreto (PA-1), DN= 1200mm</t>
  </si>
  <si>
    <t xml:space="preserve">Considerando conforme projeto</t>
  </si>
  <si>
    <t xml:space="preserve">6.8.</t>
  </si>
  <si>
    <t xml:space="preserve">46.12.250</t>
  </si>
  <si>
    <t xml:space="preserve">Tubo de concreto (PA-2), DN= 1500mm</t>
  </si>
  <si>
    <t xml:space="preserve">6.9.</t>
  </si>
  <si>
    <t xml:space="preserve">REATERRO MECANIZADO DE VALA COM ESCAVADEIRA HIDRÁULICA (CAPACIDADE DA CAÇAMBA: 0,8 M³/POTÊNCIA: 111 HP), LARGURA ATÉ 1,5 M, PROFUNDIDADE DE 1,5 A 3,0 M, COM SOLO (SEM SUBSTITUIÇÃO) DE 1ª CATEGORIA, COM COMPACTADOR DE SOLOS DE PERCUSSÃO. AF_08/2023</t>
  </si>
  <si>
    <t xml:space="preserve">6.10.</t>
  </si>
  <si>
    <t xml:space="preserve">6.11.</t>
  </si>
  <si>
    <t xml:space="preserve">49.12.110</t>
  </si>
  <si>
    <t xml:space="preserve">Poço de visita de 1,60 x 1,60 x 1,60 m - tipo PMSP</t>
  </si>
  <si>
    <t xml:space="preserve">UN</t>
  </si>
  <si>
    <t xml:space="preserve">6.12.</t>
  </si>
  <si>
    <t xml:space="preserve">CHAMINÉ CIRCULAR PARA POÇO DE VISITA PARA DRENAGEM, EM ALVENARIA COM TIJOLOS CERÂMICOS MACIÇOS, DIÂMETRO INTERNO = 0,6 M. AF_12/2020</t>
  </si>
  <si>
    <t xml:space="preserve">6.13.</t>
  </si>
  <si>
    <t xml:space="preserve">49.06.420</t>
  </si>
  <si>
    <t xml:space="preserve">Tampão em ferro fundido, diâmetro de 600 mm, classe D 400 (ruptura&gt; 400 kN)</t>
  </si>
  <si>
    <t xml:space="preserve">6.14.</t>
  </si>
  <si>
    <t xml:space="preserve">SICRO</t>
  </si>
  <si>
    <t xml:space="preserve">Caixa de ligação e passagem - CLP 06 - areia e brita comerciais</t>
  </si>
  <si>
    <t xml:space="preserve">un</t>
  </si>
  <si>
    <t xml:space="preserve">6.15.</t>
  </si>
  <si>
    <t xml:space="preserve">49.12.010</t>
  </si>
  <si>
    <t xml:space="preserve">Boca de lobo simples tipo PMSP com tampa de concreto</t>
  </si>
  <si>
    <t xml:space="preserve">6.16.</t>
  </si>
  <si>
    <t xml:space="preserve">49.12.030</t>
  </si>
  <si>
    <t xml:space="preserve">Boca de lobo dupla tipo PMSP com tampa de concreto</t>
  </si>
  <si>
    <t xml:space="preserve">6.17.</t>
  </si>
  <si>
    <t xml:space="preserve">49.12.050</t>
  </si>
  <si>
    <t xml:space="preserve">Boca de lobo tripla tipo PMSP com tampa de concreto</t>
  </si>
  <si>
    <t xml:space="preserve">Considerando substituição de quadruplas para triplas</t>
  </si>
  <si>
    <t xml:space="preserve">6.18.</t>
  </si>
  <si>
    <t xml:space="preserve">ESCADA HIDRÁULICA, LARGURA ATÉ 1M, TIPO DESCIDA D'ÁGUA DE CORTE OU ATERRO EM DEGRAUS (DCD 02, 04 E DAD 02), EM CONCRETO USINADO, FCK = 20 MPA, LANÇADO COM BOMBA, INCLUINDO ARMAÇÃO, MATERIAIS E FÔRMAS (3 UTILIZAÇÕES). AF_08/2022</t>
  </si>
  <si>
    <t xml:space="preserve">6.19.</t>
  </si>
  <si>
    <t xml:space="preserve">EXECUÇÃO DE SARJETÃO DE CONCRETO USINADO, MOLDADA IN LOCO EM TRECHO RETO, 100 CM BASE X 20 CM ALTURA. AF_01/2024</t>
  </si>
  <si>
    <t xml:space="preserve">7.</t>
  </si>
  <si>
    <t xml:space="preserve">REDE COLETORA DE ESGOTO</t>
  </si>
  <si>
    <t xml:space="preserve">7.1.</t>
  </si>
  <si>
    <t xml:space="preserve">07.02.020</t>
  </si>
  <si>
    <t xml:space="preserve">Escavação mecanizada de valas ou cavas com profundidade de até 2 m</t>
  </si>
  <si>
    <t xml:space="preserve">Considerando vala de 1,50 x 1,00 metro</t>
  </si>
  <si>
    <t xml:space="preserve">7.2.</t>
  </si>
  <si>
    <t xml:space="preserve">7.3.</t>
  </si>
  <si>
    <t xml:space="preserve">08.11.054.</t>
  </si>
  <si>
    <t xml:space="preserve">TUBO DE PVC REFORÇADO "SR" JUNTA ELÁSTICA DN 150 INCL CONEXÕES</t>
  </si>
  <si>
    <t xml:space="preserve">7.4.</t>
  </si>
  <si>
    <t xml:space="preserve">ATERRO MECANIZADO DE VALA COM ESCAVADEIRA HIDRÁULICA (CAPACIDADE DA CAÇAMBA: 0,8 M³ / POTÊNCIA: 111 HP), LARGURA ATÉ 2,5 M, PROFUNDIDADE ATÉ 1,5 M, COM SOLO ARGILO-ARENOSO. AF_08/2023</t>
  </si>
  <si>
    <t xml:space="preserve">7.5.</t>
  </si>
  <si>
    <t xml:space="preserve">7.6.</t>
  </si>
  <si>
    <t xml:space="preserve">49.12.140</t>
  </si>
  <si>
    <t xml:space="preserve">Poço de visita em alvenaria tipo PMSP - balão</t>
  </si>
  <si>
    <t xml:space="preserve">8.</t>
  </si>
  <si>
    <t xml:space="preserve">REDE DE ÁGUA TRATADA</t>
  </si>
  <si>
    <t xml:space="preserve">8.1.</t>
  </si>
  <si>
    <t xml:space="preserve">Considerando vala de 0,80 x 1,00 metro</t>
  </si>
  <si>
    <t xml:space="preserve">8.2.</t>
  </si>
  <si>
    <t xml:space="preserve">8.3.</t>
  </si>
  <si>
    <t xml:space="preserve">46.04.010</t>
  </si>
  <si>
    <t xml:space="preserve">Tubo de PVC rígido tipo PBA classe 15, DN= 50mm, (DE= 60mm), inclusive conexões</t>
  </si>
  <si>
    <t xml:space="preserve">8.4.</t>
  </si>
  <si>
    <t xml:space="preserve">46.04.030</t>
  </si>
  <si>
    <t xml:space="preserve">Tubo de PVC rígido tipo PBA classe 15, DN= 100mm, (DE= 110mm), inclusive conexões</t>
  </si>
  <si>
    <t xml:space="preserve">8.5.</t>
  </si>
  <si>
    <t xml:space="preserve">46.04.050</t>
  </si>
  <si>
    <t xml:space="preserve">Tubo de PVC rígido DEFoFo, DN= 150mm (DE= 170mm), inclusive conexões</t>
  </si>
  <si>
    <t xml:space="preserve">8.6.</t>
  </si>
  <si>
    <t xml:space="preserve">8.7.</t>
  </si>
  <si>
    <t xml:space="preserve">8.8.</t>
  </si>
  <si>
    <t xml:space="preserve">47.06.180</t>
  </si>
  <si>
    <t xml:space="preserve">Válvula de gaveta em ferro fundido com bolsa, DN= 100mm</t>
  </si>
  <si>
    <t xml:space="preserve">(10 de 50 mm e 3 de 100 mm)</t>
  </si>
  <si>
    <t xml:space="preserve">8.9.</t>
  </si>
  <si>
    <t xml:space="preserve">47.06.060</t>
  </si>
  <si>
    <t xml:space="preserve">Válvula de gaveta em ferro fundido com bolsa, DN= 150 mm</t>
  </si>
  <si>
    <t xml:space="preserve">8.10.</t>
  </si>
  <si>
    <t xml:space="preserve">SINAPI-I</t>
  </si>
  <si>
    <t xml:space="preserve">HIDRANTE DE COLUNA COMPLETO, EM FERRO FUNDIDO, DN = 75 MM, COM REGISTRO, CUNHA DE BORRACHA, CURVA DESSIMETRICA, EXTREMIDADE E TAMPAS (INCLUI KIT FIXACAO)</t>
  </si>
  <si>
    <t xml:space="preserve">9.</t>
  </si>
  <si>
    <t xml:space="preserve">PAVIMENTAÇÃO, GUIAS E SARJETAS</t>
  </si>
  <si>
    <t xml:space="preserve">9.1.</t>
  </si>
  <si>
    <t xml:space="preserve">54.01.400</t>
  </si>
  <si>
    <t xml:space="preserve">Abertura de caixa até 25 cm, inclui escavação, compactação, transporte e preparo do sub-leito</t>
  </si>
  <si>
    <t xml:space="preserve">9.2.</t>
  </si>
  <si>
    <t xml:space="preserve">05.10.025</t>
  </si>
  <si>
    <t xml:space="preserve">Transporte de solo de 1ª e 2ª categoria por caminhão para distâncias superiores ao 15° km até o 20° km</t>
  </si>
  <si>
    <t xml:space="preserve">9.3.</t>
  </si>
  <si>
    <t xml:space="preserve">9.4.</t>
  </si>
  <si>
    <t xml:space="preserve">54.01.210</t>
  </si>
  <si>
    <t xml:space="preserve">Base de brita graduada</t>
  </si>
  <si>
    <t xml:space="preserve">Considerando espessura de 20 cm</t>
  </si>
  <si>
    <t xml:space="preserve">9.5.</t>
  </si>
  <si>
    <t xml:space="preserve">54.06.151</t>
  </si>
  <si>
    <t xml:space="preserve">Execução de perfil extrusado no local, sem concreto</t>
  </si>
  <si>
    <t xml:space="preserve">A) Base 45 cm, sendo 15 cm da base da guia e 30 cm da base da sarjeta; B) Altura: 22 cm; C) Consumo de Concreto: 0,0673 m³/m;</t>
  </si>
  <si>
    <t xml:space="preserve">9.6.</t>
  </si>
  <si>
    <t xml:space="preserve">11.01.630</t>
  </si>
  <si>
    <t xml:space="preserve">Concreto usinado, fck = 25 MPa - para perfil extrudado</t>
  </si>
  <si>
    <t xml:space="preserve">9.7.</t>
  </si>
  <si>
    <t xml:space="preserve">54.03.240</t>
  </si>
  <si>
    <t xml:space="preserve">Imprimação betuminosa impermeabilizante</t>
  </si>
  <si>
    <t xml:space="preserve">9.8.</t>
  </si>
  <si>
    <t xml:space="preserve">54.03.230</t>
  </si>
  <si>
    <t xml:space="preserve">Imprimação betuminosa ligante</t>
  </si>
  <si>
    <t xml:space="preserve">9.9.</t>
  </si>
  <si>
    <t xml:space="preserve">54.03.210</t>
  </si>
  <si>
    <t xml:space="preserve">Camada de rolamento em concreto betuminoso usinado quente - CBUQ</t>
  </si>
  <si>
    <t xml:space="preserve">Considerando espessura de 5 cm</t>
  </si>
  <si>
    <t xml:space="preserve">10.</t>
  </si>
  <si>
    <t xml:space="preserve">SERVIÇOS COMPLEMENTARES</t>
  </si>
  <si>
    <t xml:space="preserve">10.1.</t>
  </si>
  <si>
    <t xml:space="preserve">34.02.100</t>
  </si>
  <si>
    <t xml:space="preserve">Plantio de grama esmeralda em placas (jardins e canteiros)</t>
  </si>
  <si>
    <t xml:space="preserve">Considerando para plantio nos taludes da bacia de contenção</t>
  </si>
  <si>
    <t xml:space="preserve">TOTAL GERAL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</si>
</sst>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-416]General"/>
    <numFmt numFmtId="166" formatCode="_-* #,##0.00_-;\-* #,##0.00_-;_-* \-??_-;_-@_-"/>
    <numFmt numFmtId="167" formatCode="_-&quot;R$ &quot;* #,##0.00_-;&quot;-R$ &quot;* #,##0.00_-;_-&quot;R$ &quot;* \-??_-;_-@_-"/>
    <numFmt numFmtId="168" formatCode="0%"/>
    <numFmt numFmtId="169" formatCode="0.00%"/>
    <numFmt numFmtId="170" formatCode="#,##0.00"/>
    <numFmt numFmtId="171" formatCode="0.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theme="1"/>
      <name val="Ebrima"/>
      <family val="0"/>
      <charset val="1"/>
    </font>
    <font>
      <sz val="8"/>
      <color theme="1"/>
      <name val="Ebrima"/>
      <family val="0"/>
      <charset val="1"/>
    </font>
    <font>
      <b val="true"/>
      <sz val="10"/>
      <color theme="1"/>
      <name val="Ebrima"/>
      <family val="0"/>
      <charset val="1"/>
    </font>
    <font>
      <i val="true"/>
      <sz val="8"/>
      <color theme="1"/>
      <name val="Ebrima"/>
      <family val="0"/>
      <charset val="1"/>
    </font>
    <font>
      <b val="true"/>
      <sz val="10"/>
      <color theme="0"/>
      <name val="Ebrima"/>
      <family val="0"/>
      <charset val="1"/>
    </font>
    <font>
      <b val="true"/>
      <sz val="10"/>
      <color theme="0"/>
      <name val="Arial"/>
      <family val="2"/>
      <charset val="1"/>
    </font>
    <font>
      <sz val="8"/>
      <color theme="1"/>
      <name val="Arial"/>
      <family val="2"/>
      <charset val="1"/>
    </font>
    <font>
      <sz val="10"/>
      <color theme="1"/>
      <name val="Arial"/>
      <family val="2"/>
      <charset val="1"/>
    </font>
    <font>
      <b val="true"/>
      <sz val="9"/>
      <name val="Arial"/>
      <family val="2"/>
      <charset val="1"/>
    </font>
    <font>
      <sz val="8"/>
      <name val="Arial"/>
      <family val="2"/>
      <charset val="1"/>
    </font>
    <font>
      <sz val="8"/>
      <name val="Ebrima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  <fill>
      <patternFill patternType="solid">
        <fgColor theme="8" tint="0.7998"/>
        <bgColor rgb="FFCCFFFF"/>
      </patternFill>
    </fill>
    <fill>
      <patternFill patternType="solid">
        <fgColor rgb="FF000000"/>
        <bgColor rgb="FF00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8" fillId="0" borderId="0" xfId="1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8" fillId="0" borderId="0" xfId="1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6" fillId="0" borderId="0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9" fontId="6" fillId="0" borderId="0" xfId="1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2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9" fillId="2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0" fillId="2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0" fillId="2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5" fillId="3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10" fillId="4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  <cellStyle name="Normal 3" xfId="22"/>
    <cellStyle name="Vírgula 2" xfId="23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Users/tiago_morando/Documents/Modelos/Planilha%20M&#250;ltipla%20(Conv&#234;nios%20Caixa)/PLANILHA%20M&#218;LTIPLA%20V3.0.5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096"/>
  <sheetViews>
    <sheetView showFormulas="false" showGridLines="true" showRowColHeaders="true" showZeros="true" rightToLeft="false" tabSelected="true" showOutlineSymbols="true" defaultGridColor="true" view="pageBreakPreview" topLeftCell="A70" colorId="64" zoomScale="120" zoomScaleNormal="115" zoomScalePageLayoutView="120" workbookViewId="0">
      <selection pane="topLeft" activeCell="J13" activeCellId="0" sqref="J13"/>
    </sheetView>
  </sheetViews>
  <sheetFormatPr defaultColWidth="9.1484375" defaultRowHeight="14.25" customHeight="true" zeroHeight="false" outlineLevelRow="0" outlineLevelCol="0"/>
  <cols>
    <col collapsed="false" customWidth="true" hidden="false" outlineLevel="0" max="1" min="1" style="1" width="9.29"/>
    <col collapsed="false" customWidth="true" hidden="false" outlineLevel="0" max="2" min="2" style="2" width="8.71"/>
    <col collapsed="false" customWidth="true" hidden="false" outlineLevel="0" max="3" min="3" style="2" width="9.42"/>
    <col collapsed="false" customWidth="true" hidden="false" outlineLevel="0" max="4" min="4" style="3" width="30.71"/>
    <col collapsed="false" customWidth="true" hidden="false" outlineLevel="0" max="5" min="5" style="3" width="25.29"/>
    <col collapsed="false" customWidth="true" hidden="false" outlineLevel="0" max="6" min="6" style="4" width="9"/>
    <col collapsed="false" customWidth="true" hidden="true" outlineLevel="0" max="7" min="7" style="4" width="9.92"/>
    <col collapsed="false" customWidth="true" hidden="false" outlineLevel="0" max="8" min="8" style="4" width="7.29"/>
    <col collapsed="false" customWidth="true" hidden="true" outlineLevel="0" max="9" min="9" style="4" width="11.71"/>
    <col collapsed="false" customWidth="true" hidden="false" outlineLevel="0" max="10" min="10" style="5" width="10.42"/>
    <col collapsed="false" customWidth="true" hidden="false" outlineLevel="0" max="11" min="11" style="6" width="6.29"/>
    <col collapsed="false" customWidth="true" hidden="false" outlineLevel="0" max="12" min="12" style="5" width="10.42"/>
    <col collapsed="false" customWidth="true" hidden="false" outlineLevel="0" max="13" min="13" style="5" width="17.29"/>
    <col collapsed="false" customWidth="false" hidden="false" outlineLevel="0" max="14" min="14" style="2" width="9.14"/>
    <col collapsed="false" customWidth="true" hidden="false" outlineLevel="0" max="15" min="15" style="1" width="30.71"/>
    <col collapsed="false" customWidth="false" hidden="false" outlineLevel="0" max="16384" min="16" style="1" width="9.14"/>
  </cols>
  <sheetData>
    <row r="1" customFormat="false" ht="14.25" hidden="false" customHeight="false" outlineLevel="0" collapsed="false">
      <c r="A1" s="7" t="s">
        <v>0</v>
      </c>
      <c r="B1" s="8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customFormat="false" ht="14.25" hidden="false" customHeight="false" outlineLevel="0" collapsed="false">
      <c r="A2" s="7" t="s">
        <v>2</v>
      </c>
      <c r="B2" s="8" t="s">
        <v>3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customFormat="false" ht="14.25" hidden="false" customHeight="false" outlineLevel="0" collapsed="false">
      <c r="A3" s="7" t="s">
        <v>4</v>
      </c>
      <c r="B3" s="6" t="n">
        <v>0.2203</v>
      </c>
      <c r="C3" s="9" t="s">
        <v>5</v>
      </c>
      <c r="D3" s="9"/>
      <c r="E3" s="9"/>
      <c r="F3" s="9"/>
      <c r="G3" s="9"/>
      <c r="H3" s="9"/>
      <c r="I3" s="9"/>
      <c r="J3" s="9"/>
      <c r="K3" s="9"/>
      <c r="L3" s="9"/>
      <c r="M3" s="9"/>
    </row>
    <row r="4" customFormat="false" ht="14.25" hidden="false" customHeight="false" outlineLevel="0" collapsed="false">
      <c r="A4" s="7" t="s">
        <v>6</v>
      </c>
      <c r="B4" s="6" t="n">
        <v>0.1384</v>
      </c>
      <c r="C4" s="10" t="s">
        <v>7</v>
      </c>
      <c r="D4" s="10"/>
      <c r="E4" s="10"/>
      <c r="F4" s="10"/>
      <c r="G4" s="10"/>
      <c r="H4" s="10"/>
      <c r="I4" s="11"/>
      <c r="J4" s="11"/>
      <c r="K4" s="11"/>
      <c r="L4" s="11"/>
      <c r="M4" s="11"/>
    </row>
    <row r="5" customFormat="false" ht="24" hidden="false" customHeight="true" outlineLevel="0" collapsed="false">
      <c r="A5" s="12" t="s">
        <v>8</v>
      </c>
      <c r="B5" s="13" t="s">
        <v>9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customFormat="false" ht="14.25" hidden="false" customHeight="false" outlineLevel="0" collapsed="false">
      <c r="A6" s="14"/>
      <c r="B6" s="6"/>
      <c r="C6" s="9"/>
      <c r="D6" s="9"/>
      <c r="E6" s="9"/>
      <c r="F6" s="9"/>
      <c r="G6" s="9"/>
      <c r="H6" s="9"/>
      <c r="I6" s="15"/>
      <c r="J6" s="15"/>
      <c r="K6" s="15"/>
      <c r="L6" s="15"/>
      <c r="M6" s="15"/>
    </row>
    <row r="7" s="17" customFormat="true" ht="14.25" hidden="false" customHeight="false" outlineLevel="0" collapsed="false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2"/>
    </row>
    <row r="8" customFormat="false" ht="37.3" hidden="false" customHeight="false" outlineLevel="0" collapsed="false">
      <c r="A8" s="16" t="s">
        <v>11</v>
      </c>
      <c r="B8" s="16" t="s">
        <v>12</v>
      </c>
      <c r="C8" s="16" t="s">
        <v>13</v>
      </c>
      <c r="D8" s="18" t="s">
        <v>14</v>
      </c>
      <c r="E8" s="18" t="s">
        <v>15</v>
      </c>
      <c r="F8" s="16" t="s">
        <v>16</v>
      </c>
      <c r="G8" s="18" t="s">
        <v>17</v>
      </c>
      <c r="H8" s="18" t="s">
        <v>18</v>
      </c>
      <c r="I8" s="18" t="s">
        <v>19</v>
      </c>
      <c r="J8" s="19" t="s">
        <v>20</v>
      </c>
      <c r="K8" s="20" t="s">
        <v>21</v>
      </c>
      <c r="L8" s="19" t="s">
        <v>22</v>
      </c>
      <c r="M8" s="19" t="s">
        <v>23</v>
      </c>
    </row>
    <row r="9" s="28" customFormat="true" ht="18" hidden="false" customHeight="true" outlineLevel="0" collapsed="false">
      <c r="A9" s="21" t="s">
        <v>24</v>
      </c>
      <c r="B9" s="22" t="s">
        <v>25</v>
      </c>
      <c r="C9" s="22"/>
      <c r="D9" s="22"/>
      <c r="E9" s="23"/>
      <c r="F9" s="24"/>
      <c r="G9" s="23"/>
      <c r="H9" s="23"/>
      <c r="I9" s="23"/>
      <c r="J9" s="25"/>
      <c r="K9" s="26"/>
      <c r="L9" s="25"/>
      <c r="M9" s="25" t="n">
        <f aca="false">SUM(M10:M13)</f>
        <v>151845.41</v>
      </c>
      <c r="N9" s="27"/>
    </row>
    <row r="10" customFormat="false" ht="21" hidden="false" customHeight="true" outlineLevel="0" collapsed="false">
      <c r="A10" s="29" t="s">
        <v>26</v>
      </c>
      <c r="B10" s="30" t="s">
        <v>27</v>
      </c>
      <c r="C10" s="31" t="s">
        <v>28</v>
      </c>
      <c r="D10" s="32" t="s">
        <v>29</v>
      </c>
      <c r="E10" s="33" t="s">
        <v>30</v>
      </c>
      <c r="F10" s="34" t="n">
        <v>18</v>
      </c>
      <c r="G10" s="35" t="n">
        <v>18</v>
      </c>
      <c r="H10" s="36" t="s">
        <v>31</v>
      </c>
      <c r="I10" s="37" t="n">
        <v>210.13</v>
      </c>
      <c r="J10" s="37" t="n">
        <v>210.13</v>
      </c>
      <c r="K10" s="38" t="n">
        <f aca="false">$B$3</f>
        <v>0.2203</v>
      </c>
      <c r="L10" s="37" t="n">
        <f aca="false">ROUND(J10*(1+K10),2)</f>
        <v>256.42</v>
      </c>
      <c r="M10" s="37" t="n">
        <f aca="false">ROUND(L10*G10,2)</f>
        <v>4615.56</v>
      </c>
    </row>
    <row r="11" customFormat="false" ht="21" hidden="false" customHeight="true" outlineLevel="0" collapsed="false">
      <c r="A11" s="29" t="s">
        <v>32</v>
      </c>
      <c r="B11" s="30" t="s">
        <v>33</v>
      </c>
      <c r="C11" s="31" t="s">
        <v>34</v>
      </c>
      <c r="D11" s="32" t="s">
        <v>35</v>
      </c>
      <c r="E11" s="33" t="s">
        <v>36</v>
      </c>
      <c r="F11" s="34" t="n">
        <v>216</v>
      </c>
      <c r="G11" s="35" t="n">
        <v>216</v>
      </c>
      <c r="H11" s="36" t="s">
        <v>31</v>
      </c>
      <c r="I11" s="37" t="n">
        <v>4.27</v>
      </c>
      <c r="J11" s="37" t="n">
        <v>4.27</v>
      </c>
      <c r="K11" s="38" t="n">
        <f aca="false">$B$3</f>
        <v>0.2203</v>
      </c>
      <c r="L11" s="37" t="n">
        <f aca="false">ROUND(J11*(1+K11),2)</f>
        <v>5.21</v>
      </c>
      <c r="M11" s="37" t="n">
        <f aca="false">ROUND(L11*G11,2)</f>
        <v>1125.36</v>
      </c>
    </row>
    <row r="12" customFormat="false" ht="19.4" hidden="false" customHeight="false" outlineLevel="0" collapsed="false">
      <c r="A12" s="29" t="s">
        <v>37</v>
      </c>
      <c r="B12" s="30" t="s">
        <v>38</v>
      </c>
      <c r="C12" s="31" t="s">
        <v>34</v>
      </c>
      <c r="D12" s="32" t="s">
        <v>39</v>
      </c>
      <c r="E12" s="33" t="s">
        <v>40</v>
      </c>
      <c r="F12" s="34" t="n">
        <v>66</v>
      </c>
      <c r="G12" s="35" t="n">
        <v>66</v>
      </c>
      <c r="H12" s="36" t="s">
        <v>31</v>
      </c>
      <c r="I12" s="37" t="n">
        <v>522.63</v>
      </c>
      <c r="J12" s="37" t="n">
        <v>522.626</v>
      </c>
      <c r="K12" s="38" t="n">
        <f aca="false">$B$3</f>
        <v>0.2203</v>
      </c>
      <c r="L12" s="37" t="n">
        <f aca="false">ROUND(J12*(1+K12),2)</f>
        <v>637.76</v>
      </c>
      <c r="M12" s="37" t="n">
        <f aca="false">ROUND(L12*G12,2)</f>
        <v>42092.16</v>
      </c>
      <c r="N12" s="39"/>
    </row>
    <row r="13" customFormat="false" ht="21" hidden="false" customHeight="true" outlineLevel="0" collapsed="false">
      <c r="A13" s="29" t="s">
        <v>41</v>
      </c>
      <c r="B13" s="30" t="s">
        <v>42</v>
      </c>
      <c r="C13" s="31" t="s">
        <v>28</v>
      </c>
      <c r="D13" s="32" t="s">
        <v>43</v>
      </c>
      <c r="E13" s="33"/>
      <c r="F13" s="34" t="n">
        <v>46227.7</v>
      </c>
      <c r="G13" s="35" t="n">
        <v>46227.7</v>
      </c>
      <c r="H13" s="36" t="s">
        <v>31</v>
      </c>
      <c r="I13" s="37" t="n">
        <v>1.84</v>
      </c>
      <c r="J13" s="37" t="n">
        <v>1.84</v>
      </c>
      <c r="K13" s="38" t="n">
        <f aca="false">$B$3</f>
        <v>0.2203</v>
      </c>
      <c r="L13" s="37" t="n">
        <f aca="false">ROUND(J13*(1+K13),2)</f>
        <v>2.25</v>
      </c>
      <c r="M13" s="37" t="n">
        <f aca="false">ROUND(L13*G13,2)</f>
        <v>104012.33</v>
      </c>
    </row>
    <row r="14" customFormat="false" ht="18" hidden="false" customHeight="true" outlineLevel="0" collapsed="false">
      <c r="A14" s="21" t="s">
        <v>44</v>
      </c>
      <c r="B14" s="22" t="s">
        <v>45</v>
      </c>
      <c r="C14" s="22"/>
      <c r="D14" s="22"/>
      <c r="E14" s="23"/>
      <c r="F14" s="24"/>
      <c r="G14" s="23"/>
      <c r="H14" s="23"/>
      <c r="I14" s="23"/>
      <c r="J14" s="25"/>
      <c r="K14" s="26"/>
      <c r="L14" s="25"/>
      <c r="M14" s="25" t="n">
        <f aca="false">SUM(M15:M17)</f>
        <v>947869.71</v>
      </c>
    </row>
    <row r="15" customFormat="false" ht="46.25" hidden="false" customHeight="false" outlineLevel="0" collapsed="false">
      <c r="A15" s="29" t="s">
        <v>46</v>
      </c>
      <c r="B15" s="30" t="n">
        <v>98525</v>
      </c>
      <c r="C15" s="31" t="s">
        <v>47</v>
      </c>
      <c r="D15" s="32" t="s">
        <v>48</v>
      </c>
      <c r="E15" s="33" t="s">
        <v>49</v>
      </c>
      <c r="F15" s="34" t="n">
        <v>292914</v>
      </c>
      <c r="G15" s="35" t="n">
        <v>292914</v>
      </c>
      <c r="H15" s="36" t="s">
        <v>31</v>
      </c>
      <c r="I15" s="37" t="n">
        <v>0.74</v>
      </c>
      <c r="J15" s="37" t="n">
        <v>0.74</v>
      </c>
      <c r="K15" s="38" t="n">
        <f aca="false">$B$3</f>
        <v>0.2203</v>
      </c>
      <c r="L15" s="37" t="n">
        <f aca="false">ROUND(J15*(1+K15),2)</f>
        <v>0.9</v>
      </c>
      <c r="M15" s="37" t="n">
        <f aca="false">ROUND(L15*G15,2)</f>
        <v>263622.6</v>
      </c>
    </row>
    <row r="16" customFormat="false" ht="37.3" hidden="false" customHeight="false" outlineLevel="0" collapsed="false">
      <c r="A16" s="29" t="s">
        <v>50</v>
      </c>
      <c r="B16" s="30" t="n">
        <v>100938</v>
      </c>
      <c r="C16" s="31" t="s">
        <v>47</v>
      </c>
      <c r="D16" s="32" t="s">
        <v>51</v>
      </c>
      <c r="E16" s="33" t="s">
        <v>52</v>
      </c>
      <c r="F16" s="34" t="n">
        <v>58582.8</v>
      </c>
      <c r="G16" s="35" t="n">
        <v>58582.8</v>
      </c>
      <c r="H16" s="36" t="s">
        <v>53</v>
      </c>
      <c r="I16" s="37" t="n">
        <v>8</v>
      </c>
      <c r="J16" s="37" t="n">
        <v>8</v>
      </c>
      <c r="K16" s="38" t="n">
        <f aca="false">$B$3</f>
        <v>0.2203</v>
      </c>
      <c r="L16" s="37" t="n">
        <f aca="false">ROUND(J16*(1+K16),2)</f>
        <v>9.76</v>
      </c>
      <c r="M16" s="37" t="n">
        <f aca="false">ROUND(L16*G16,2)</f>
        <v>571768.13</v>
      </c>
    </row>
    <row r="17" customFormat="false" ht="19.4" hidden="false" customHeight="false" outlineLevel="0" collapsed="false">
      <c r="A17" s="29" t="s">
        <v>54</v>
      </c>
      <c r="B17" s="30" t="n">
        <v>100574</v>
      </c>
      <c r="C17" s="31" t="s">
        <v>47</v>
      </c>
      <c r="D17" s="32" t="s">
        <v>55</v>
      </c>
      <c r="E17" s="33" t="s">
        <v>56</v>
      </c>
      <c r="F17" s="34" t="n">
        <v>58582.8</v>
      </c>
      <c r="G17" s="35" t="n">
        <v>58582.8</v>
      </c>
      <c r="H17" s="36" t="s">
        <v>57</v>
      </c>
      <c r="I17" s="37" t="n">
        <v>1.57</v>
      </c>
      <c r="J17" s="37" t="n">
        <v>1.57</v>
      </c>
      <c r="K17" s="38" t="n">
        <f aca="false">$B$3</f>
        <v>0.2203</v>
      </c>
      <c r="L17" s="37" t="n">
        <f aca="false">ROUND(J17*(1+K17),2)</f>
        <v>1.92</v>
      </c>
      <c r="M17" s="37" t="n">
        <f aca="false">ROUND(L17*G17,2)</f>
        <v>112478.98</v>
      </c>
    </row>
    <row r="18" customFormat="false" ht="18" hidden="false" customHeight="true" outlineLevel="0" collapsed="false">
      <c r="A18" s="21" t="s">
        <v>58</v>
      </c>
      <c r="B18" s="22" t="s">
        <v>59</v>
      </c>
      <c r="C18" s="22"/>
      <c r="D18" s="22"/>
      <c r="E18" s="23"/>
      <c r="F18" s="24"/>
      <c r="G18" s="35" t="n">
        <v>0</v>
      </c>
      <c r="H18" s="23"/>
      <c r="I18" s="23"/>
      <c r="J18" s="25"/>
      <c r="K18" s="26"/>
      <c r="L18" s="25"/>
      <c r="M18" s="25" t="n">
        <f aca="false">SUM(M19:M24)</f>
        <v>575952.19</v>
      </c>
    </row>
    <row r="19" customFormat="false" ht="19.4" hidden="false" customHeight="false" outlineLevel="0" collapsed="false">
      <c r="A19" s="29" t="s">
        <v>60</v>
      </c>
      <c r="B19" s="30" t="s">
        <v>61</v>
      </c>
      <c r="C19" s="31" t="s">
        <v>28</v>
      </c>
      <c r="D19" s="32" t="s">
        <v>62</v>
      </c>
      <c r="E19" s="33"/>
      <c r="F19" s="34" t="n">
        <v>18029.91</v>
      </c>
      <c r="G19" s="35" t="n">
        <v>18029.91</v>
      </c>
      <c r="H19" s="36" t="s">
        <v>57</v>
      </c>
      <c r="I19" s="37" t="n">
        <v>12.89</v>
      </c>
      <c r="J19" s="37" t="n">
        <v>12.89</v>
      </c>
      <c r="K19" s="38" t="n">
        <f aca="false">$B$3</f>
        <v>0.2203</v>
      </c>
      <c r="L19" s="37" t="n">
        <f aca="false">ROUND(J19*(1+K19),2)</f>
        <v>15.73</v>
      </c>
      <c r="M19" s="37" t="n">
        <f aca="false">ROUND(L19*G19,2)</f>
        <v>283610.48</v>
      </c>
    </row>
    <row r="20" customFormat="false" ht="37.3" hidden="false" customHeight="false" outlineLevel="0" collapsed="false">
      <c r="A20" s="29" t="s">
        <v>63</v>
      </c>
      <c r="B20" s="30" t="n">
        <v>100938</v>
      </c>
      <c r="C20" s="31" t="s">
        <v>47</v>
      </c>
      <c r="D20" s="32" t="s">
        <v>51</v>
      </c>
      <c r="E20" s="33" t="s">
        <v>64</v>
      </c>
      <c r="F20" s="34" t="n">
        <v>23438.88</v>
      </c>
      <c r="G20" s="35" t="n">
        <v>23438.88</v>
      </c>
      <c r="H20" s="36" t="s">
        <v>53</v>
      </c>
      <c r="I20" s="37" t="n">
        <v>8</v>
      </c>
      <c r="J20" s="37" t="n">
        <v>8</v>
      </c>
      <c r="K20" s="38" t="n">
        <f aca="false">$B$3</f>
        <v>0.2203</v>
      </c>
      <c r="L20" s="37" t="n">
        <f aca="false">ROUND(J20*(1+K20),2)</f>
        <v>9.76</v>
      </c>
      <c r="M20" s="37" t="n">
        <f aca="false">ROUND(L20*G20,2)</f>
        <v>228763.47</v>
      </c>
    </row>
    <row r="21" customFormat="false" ht="19.4" hidden="false" customHeight="false" outlineLevel="0" collapsed="false">
      <c r="A21" s="29" t="s">
        <v>65</v>
      </c>
      <c r="B21" s="30" t="n">
        <v>100574</v>
      </c>
      <c r="C21" s="31" t="s">
        <v>47</v>
      </c>
      <c r="D21" s="32" t="s">
        <v>55</v>
      </c>
      <c r="E21" s="33"/>
      <c r="F21" s="34" t="n">
        <v>23438.88</v>
      </c>
      <c r="G21" s="35" t="n">
        <v>23438.88</v>
      </c>
      <c r="H21" s="36" t="s">
        <v>57</v>
      </c>
      <c r="I21" s="37" t="n">
        <v>1.57</v>
      </c>
      <c r="J21" s="37" t="n">
        <v>1.57</v>
      </c>
      <c r="K21" s="38" t="n">
        <f aca="false">$B$3</f>
        <v>0.2203</v>
      </c>
      <c r="L21" s="37" t="n">
        <f aca="false">ROUND(J21*(1+K21),2)</f>
        <v>1.92</v>
      </c>
      <c r="M21" s="37" t="n">
        <f aca="false">ROUND(L21*G21,2)</f>
        <v>45002.65</v>
      </c>
    </row>
    <row r="22" customFormat="false" ht="19.4" hidden="false" customHeight="false" outlineLevel="0" collapsed="false">
      <c r="A22" s="29" t="s">
        <v>66</v>
      </c>
      <c r="B22" s="30" t="s">
        <v>61</v>
      </c>
      <c r="C22" s="31" t="s">
        <v>28</v>
      </c>
      <c r="D22" s="32" t="s">
        <v>62</v>
      </c>
      <c r="E22" s="33"/>
      <c r="F22" s="34" t="n">
        <v>399.22</v>
      </c>
      <c r="G22" s="35" t="n">
        <v>399.22</v>
      </c>
      <c r="H22" s="36" t="s">
        <v>57</v>
      </c>
      <c r="I22" s="37" t="n">
        <v>12.89</v>
      </c>
      <c r="J22" s="37" t="n">
        <v>12.89</v>
      </c>
      <c r="K22" s="38" t="n">
        <f aca="false">$B$3</f>
        <v>0.2203</v>
      </c>
      <c r="L22" s="37" t="n">
        <f aca="false">ROUND(J22*(1+K22),2)</f>
        <v>15.73</v>
      </c>
      <c r="M22" s="37" t="n">
        <f aca="false">ROUND(L22*G22,2)</f>
        <v>6279.73</v>
      </c>
    </row>
    <row r="23" customFormat="false" ht="37.3" hidden="false" customHeight="false" outlineLevel="0" collapsed="false">
      <c r="A23" s="29" t="s">
        <v>67</v>
      </c>
      <c r="B23" s="30" t="n">
        <v>100938</v>
      </c>
      <c r="C23" s="31" t="s">
        <v>47</v>
      </c>
      <c r="D23" s="32" t="s">
        <v>51</v>
      </c>
      <c r="E23" s="33"/>
      <c r="F23" s="34" t="n">
        <v>499.02</v>
      </c>
      <c r="G23" s="35" t="n">
        <v>499.02</v>
      </c>
      <c r="H23" s="36" t="s">
        <v>53</v>
      </c>
      <c r="I23" s="37" t="n">
        <v>8</v>
      </c>
      <c r="J23" s="37" t="n">
        <v>8</v>
      </c>
      <c r="K23" s="38" t="n">
        <f aca="false">$B$3</f>
        <v>0.2203</v>
      </c>
      <c r="L23" s="37" t="n">
        <f aca="false">ROUND(J23*(1+K23),2)</f>
        <v>9.76</v>
      </c>
      <c r="M23" s="37" t="n">
        <f aca="false">ROUND(L23*G23,2)</f>
        <v>4870.44</v>
      </c>
    </row>
    <row r="24" customFormat="false" ht="28.35" hidden="false" customHeight="false" outlineLevel="0" collapsed="false">
      <c r="A24" s="29" t="s">
        <v>68</v>
      </c>
      <c r="B24" s="30" t="s">
        <v>69</v>
      </c>
      <c r="C24" s="31" t="s">
        <v>28</v>
      </c>
      <c r="D24" s="32" t="s">
        <v>70</v>
      </c>
      <c r="E24" s="33"/>
      <c r="F24" s="34" t="n">
        <v>499.02</v>
      </c>
      <c r="G24" s="35" t="n">
        <v>499.02</v>
      </c>
      <c r="H24" s="36" t="s">
        <v>57</v>
      </c>
      <c r="I24" s="37" t="n">
        <v>12.19</v>
      </c>
      <c r="J24" s="37" t="n">
        <v>12.19</v>
      </c>
      <c r="K24" s="38" t="n">
        <f aca="false">$B$3</f>
        <v>0.2203</v>
      </c>
      <c r="L24" s="37" t="n">
        <f aca="false">ROUND(J24*(1+K24),2)</f>
        <v>14.88</v>
      </c>
      <c r="M24" s="37" t="n">
        <f aca="false">ROUND(L24*G24,2)</f>
        <v>7425.42</v>
      </c>
    </row>
    <row r="25" customFormat="false" ht="18" hidden="false" customHeight="true" outlineLevel="0" collapsed="false">
      <c r="A25" s="21" t="s">
        <v>71</v>
      </c>
      <c r="B25" s="22" t="s">
        <v>72</v>
      </c>
      <c r="C25" s="22"/>
      <c r="D25" s="22"/>
      <c r="E25" s="23"/>
      <c r="F25" s="24"/>
      <c r="G25" s="35" t="n">
        <v>0</v>
      </c>
      <c r="H25" s="23"/>
      <c r="I25" s="23"/>
      <c r="J25" s="25"/>
      <c r="K25" s="26"/>
      <c r="L25" s="25"/>
      <c r="M25" s="25" t="n">
        <f aca="false">SUM(M26:M36)</f>
        <v>257915.47</v>
      </c>
    </row>
    <row r="26" customFormat="false" ht="19.4" hidden="false" customHeight="false" outlineLevel="0" collapsed="false">
      <c r="A26" s="29" t="s">
        <v>73</v>
      </c>
      <c r="B26" s="30" t="s">
        <v>61</v>
      </c>
      <c r="C26" s="31" t="s">
        <v>28</v>
      </c>
      <c r="D26" s="32" t="s">
        <v>62</v>
      </c>
      <c r="E26" s="33"/>
      <c r="F26" s="34" t="n">
        <v>3750</v>
      </c>
      <c r="G26" s="35" t="n">
        <v>3750</v>
      </c>
      <c r="H26" s="36" t="s">
        <v>57</v>
      </c>
      <c r="I26" s="37" t="n">
        <v>12.89</v>
      </c>
      <c r="J26" s="37" t="n">
        <v>12.89</v>
      </c>
      <c r="K26" s="38" t="n">
        <f aca="false">$B$3</f>
        <v>0.2203</v>
      </c>
      <c r="L26" s="37" t="n">
        <f aca="false">ROUND(J26*(1+K26),2)</f>
        <v>15.73</v>
      </c>
      <c r="M26" s="37" t="n">
        <f aca="false">ROUND(L26*G26,2)</f>
        <v>58987.5</v>
      </c>
    </row>
    <row r="27" customFormat="false" ht="37.3" hidden="false" customHeight="false" outlineLevel="0" collapsed="false">
      <c r="A27" s="29" t="s">
        <v>74</v>
      </c>
      <c r="B27" s="30" t="n">
        <v>100938</v>
      </c>
      <c r="C27" s="31" t="s">
        <v>47</v>
      </c>
      <c r="D27" s="32" t="s">
        <v>51</v>
      </c>
      <c r="E27" s="33" t="s">
        <v>64</v>
      </c>
      <c r="F27" s="34" t="n">
        <v>4875</v>
      </c>
      <c r="G27" s="35" t="n">
        <v>4875</v>
      </c>
      <c r="H27" s="36" t="s">
        <v>53</v>
      </c>
      <c r="I27" s="37" t="n">
        <v>8</v>
      </c>
      <c r="J27" s="37" t="n">
        <v>8</v>
      </c>
      <c r="K27" s="38" t="n">
        <f aca="false">$B$3</f>
        <v>0.2203</v>
      </c>
      <c r="L27" s="37" t="n">
        <f aca="false">ROUND(J27*(1+K27),2)</f>
        <v>9.76</v>
      </c>
      <c r="M27" s="37" t="n">
        <f aca="false">ROUND(L27*G27,2)</f>
        <v>47580</v>
      </c>
    </row>
    <row r="28" customFormat="false" ht="46.25" hidden="false" customHeight="false" outlineLevel="0" collapsed="false">
      <c r="A28" s="29" t="s">
        <v>75</v>
      </c>
      <c r="B28" s="30" t="n">
        <v>100576</v>
      </c>
      <c r="C28" s="31" t="s">
        <v>47</v>
      </c>
      <c r="D28" s="32" t="s">
        <v>76</v>
      </c>
      <c r="E28" s="33" t="s">
        <v>77</v>
      </c>
      <c r="F28" s="34" t="n">
        <v>900</v>
      </c>
      <c r="G28" s="35" t="n">
        <v>900</v>
      </c>
      <c r="H28" s="36" t="s">
        <v>31</v>
      </c>
      <c r="I28" s="37" t="n">
        <v>3.16</v>
      </c>
      <c r="J28" s="37" t="n">
        <v>3.16</v>
      </c>
      <c r="K28" s="38" t="n">
        <f aca="false">$B$3</f>
        <v>0.2203</v>
      </c>
      <c r="L28" s="37" t="n">
        <f aca="false">ROUND(J28*(1+K28),2)</f>
        <v>3.86</v>
      </c>
      <c r="M28" s="37" t="n">
        <f aca="false">ROUND(L28*G28,2)</f>
        <v>3474</v>
      </c>
    </row>
    <row r="29" customFormat="false" ht="19.4" hidden="false" customHeight="false" outlineLevel="0" collapsed="false">
      <c r="A29" s="29" t="s">
        <v>78</v>
      </c>
      <c r="B29" s="30" t="n">
        <v>100574</v>
      </c>
      <c r="C29" s="31" t="s">
        <v>47</v>
      </c>
      <c r="D29" s="32" t="s">
        <v>55</v>
      </c>
      <c r="E29" s="33" t="s">
        <v>79</v>
      </c>
      <c r="F29" s="34" t="n">
        <v>4875</v>
      </c>
      <c r="G29" s="35" t="n">
        <v>4875</v>
      </c>
      <c r="H29" s="36" t="s">
        <v>57</v>
      </c>
      <c r="I29" s="37" t="n">
        <v>1.57</v>
      </c>
      <c r="J29" s="37" t="n">
        <v>1.57</v>
      </c>
      <c r="K29" s="38" t="n">
        <f aca="false">$B$3</f>
        <v>0.2203</v>
      </c>
      <c r="L29" s="37" t="n">
        <f aca="false">ROUND(J29*(1+K29),2)</f>
        <v>1.92</v>
      </c>
      <c r="M29" s="37" t="n">
        <f aca="false">ROUND(L29*G29,2)</f>
        <v>9360</v>
      </c>
    </row>
    <row r="30" customFormat="false" ht="28.35" hidden="false" customHeight="false" outlineLevel="0" collapsed="false">
      <c r="A30" s="29" t="s">
        <v>80</v>
      </c>
      <c r="B30" s="30" t="n">
        <v>102665</v>
      </c>
      <c r="C30" s="31" t="s">
        <v>47</v>
      </c>
      <c r="D30" s="32" t="s">
        <v>81</v>
      </c>
      <c r="E30" s="33"/>
      <c r="F30" s="34" t="n">
        <v>168</v>
      </c>
      <c r="G30" s="35" t="n">
        <v>168</v>
      </c>
      <c r="H30" s="36" t="s">
        <v>82</v>
      </c>
      <c r="I30" s="37" t="n">
        <v>22.99</v>
      </c>
      <c r="J30" s="37" t="n">
        <v>22.99</v>
      </c>
      <c r="K30" s="38" t="n">
        <f aca="false">$B$3</f>
        <v>0.2203</v>
      </c>
      <c r="L30" s="37" t="n">
        <f aca="false">ROUND(J30*(1+K30),2)</f>
        <v>28.05</v>
      </c>
      <c r="M30" s="37" t="n">
        <f aca="false">ROUND(L30*G30,2)</f>
        <v>4712.4</v>
      </c>
    </row>
    <row r="31" customFormat="false" ht="14.25" hidden="false" customHeight="false" outlineLevel="0" collapsed="false">
      <c r="A31" s="29" t="s">
        <v>83</v>
      </c>
      <c r="B31" s="30" t="s">
        <v>84</v>
      </c>
      <c r="C31" s="31" t="s">
        <v>28</v>
      </c>
      <c r="D31" s="32" t="s">
        <v>85</v>
      </c>
      <c r="E31" s="33" t="s">
        <v>86</v>
      </c>
      <c r="F31" s="34" t="n">
        <v>60.48</v>
      </c>
      <c r="G31" s="35" t="n">
        <v>60.48</v>
      </c>
      <c r="H31" s="36" t="s">
        <v>57</v>
      </c>
      <c r="I31" s="37" t="n">
        <v>219.03</v>
      </c>
      <c r="J31" s="37" t="n">
        <v>219.03</v>
      </c>
      <c r="K31" s="38" t="n">
        <f aca="false">$B$3</f>
        <v>0.2203</v>
      </c>
      <c r="L31" s="37" t="n">
        <f aca="false">ROUND(J31*(1+K31),2)</f>
        <v>267.28</v>
      </c>
      <c r="M31" s="37" t="n">
        <f aca="false">ROUND(L31*G31,2)</f>
        <v>16165.09</v>
      </c>
    </row>
    <row r="32" customFormat="false" ht="14.25" hidden="false" customHeight="false" outlineLevel="0" collapsed="false">
      <c r="A32" s="29" t="s">
        <v>87</v>
      </c>
      <c r="B32" s="30" t="s">
        <v>84</v>
      </c>
      <c r="C32" s="31" t="s">
        <v>28</v>
      </c>
      <c r="D32" s="32" t="s">
        <v>85</v>
      </c>
      <c r="E32" s="33" t="s">
        <v>88</v>
      </c>
      <c r="F32" s="34" t="n">
        <v>180</v>
      </c>
      <c r="G32" s="35" t="n">
        <v>180</v>
      </c>
      <c r="H32" s="36" t="s">
        <v>57</v>
      </c>
      <c r="I32" s="37" t="n">
        <v>219.03</v>
      </c>
      <c r="J32" s="37" t="n">
        <v>219.03</v>
      </c>
      <c r="K32" s="38" t="n">
        <f aca="false">$B$3</f>
        <v>0.2203</v>
      </c>
      <c r="L32" s="37" t="n">
        <f aca="false">ROUND(J32*(1+K32),2)</f>
        <v>267.28</v>
      </c>
      <c r="M32" s="37" t="n">
        <f aca="false">ROUND(L32*G32,2)</f>
        <v>48110.4</v>
      </c>
    </row>
    <row r="33" customFormat="false" ht="28.35" hidden="false" customHeight="false" outlineLevel="0" collapsed="false">
      <c r="A33" s="29" t="s">
        <v>89</v>
      </c>
      <c r="B33" s="30" t="s">
        <v>90</v>
      </c>
      <c r="C33" s="31" t="s">
        <v>28</v>
      </c>
      <c r="D33" s="32" t="s">
        <v>91</v>
      </c>
      <c r="E33" s="33" t="s">
        <v>92</v>
      </c>
      <c r="F33" s="34" t="n">
        <v>900</v>
      </c>
      <c r="G33" s="35" t="n">
        <v>900</v>
      </c>
      <c r="H33" s="36" t="s">
        <v>31</v>
      </c>
      <c r="I33" s="37" t="n">
        <v>24.74</v>
      </c>
      <c r="J33" s="37" t="n">
        <v>24.74</v>
      </c>
      <c r="K33" s="38" t="n">
        <f aca="false">$B$3</f>
        <v>0.2203</v>
      </c>
      <c r="L33" s="37" t="n">
        <f aca="false">ROUND(J33*(1+K33),2)</f>
        <v>30.19</v>
      </c>
      <c r="M33" s="37" t="n">
        <f aca="false">ROUND(L33*G33,2)</f>
        <v>27171</v>
      </c>
    </row>
    <row r="34" customFormat="false" ht="19.4" hidden="false" customHeight="false" outlineLevel="0" collapsed="false">
      <c r="A34" s="29" t="s">
        <v>93</v>
      </c>
      <c r="B34" s="30" t="s">
        <v>94</v>
      </c>
      <c r="C34" s="31" t="s">
        <v>28</v>
      </c>
      <c r="D34" s="32" t="s">
        <v>95</v>
      </c>
      <c r="E34" s="33" t="s">
        <v>96</v>
      </c>
      <c r="F34" s="34" t="n">
        <v>150</v>
      </c>
      <c r="G34" s="35" t="n">
        <v>150</v>
      </c>
      <c r="H34" s="36" t="s">
        <v>82</v>
      </c>
      <c r="I34" s="37" t="n">
        <v>1.48</v>
      </c>
      <c r="J34" s="37" t="n">
        <v>1.48</v>
      </c>
      <c r="K34" s="38" t="n">
        <f aca="false">$B$3</f>
        <v>0.2203</v>
      </c>
      <c r="L34" s="37" t="n">
        <f aca="false">ROUND(J34*(1+K34),2)</f>
        <v>1.81</v>
      </c>
      <c r="M34" s="37" t="n">
        <f aca="false">ROUND(L34*G34,2)</f>
        <v>271.5</v>
      </c>
    </row>
    <row r="35" customFormat="false" ht="37.3" hidden="false" customHeight="false" outlineLevel="0" collapsed="false">
      <c r="A35" s="29" t="s">
        <v>97</v>
      </c>
      <c r="B35" s="30" t="n">
        <v>98522</v>
      </c>
      <c r="C35" s="31" t="s">
        <v>47</v>
      </c>
      <c r="D35" s="32" t="s">
        <v>98</v>
      </c>
      <c r="E35" s="33" t="s">
        <v>96</v>
      </c>
      <c r="F35" s="34" t="n">
        <v>146</v>
      </c>
      <c r="G35" s="35" t="n">
        <v>146</v>
      </c>
      <c r="H35" s="36" t="s">
        <v>82</v>
      </c>
      <c r="I35" s="37" t="n">
        <v>178.44</v>
      </c>
      <c r="J35" s="37" t="n">
        <v>178.44</v>
      </c>
      <c r="K35" s="38" t="n">
        <f aca="false">$B$3</f>
        <v>0.2203</v>
      </c>
      <c r="L35" s="37" t="n">
        <f aca="false">ROUND(J35*(1+K35),2)</f>
        <v>217.75</v>
      </c>
      <c r="M35" s="37" t="n">
        <f aca="false">ROUND(L35*G35,2)</f>
        <v>31791.5</v>
      </c>
    </row>
    <row r="36" customFormat="false" ht="19.4" hidden="false" customHeight="false" outlineLevel="0" collapsed="false">
      <c r="A36" s="29" t="s">
        <v>99</v>
      </c>
      <c r="B36" s="30" t="s">
        <v>100</v>
      </c>
      <c r="C36" s="31" t="s">
        <v>28</v>
      </c>
      <c r="D36" s="32" t="s">
        <v>101</v>
      </c>
      <c r="E36" s="33" t="s">
        <v>102</v>
      </c>
      <c r="F36" s="34" t="n">
        <v>8</v>
      </c>
      <c r="G36" s="35" t="n">
        <v>8</v>
      </c>
      <c r="H36" s="36" t="s">
        <v>31</v>
      </c>
      <c r="I36" s="37" t="n">
        <v>1054.26</v>
      </c>
      <c r="J36" s="37" t="n">
        <v>1054.26</v>
      </c>
      <c r="K36" s="38" t="n">
        <f aca="false">$B$3</f>
        <v>0.2203</v>
      </c>
      <c r="L36" s="37" t="n">
        <f aca="false">ROUND(J36*(1+K36),2)</f>
        <v>1286.51</v>
      </c>
      <c r="M36" s="37" t="n">
        <f aca="false">ROUND(L36*G36,2)</f>
        <v>10292.08</v>
      </c>
    </row>
    <row r="37" customFormat="false" ht="18" hidden="false" customHeight="true" outlineLevel="0" collapsed="false">
      <c r="A37" s="21" t="s">
        <v>103</v>
      </c>
      <c r="B37" s="22" t="s">
        <v>104</v>
      </c>
      <c r="C37" s="22"/>
      <c r="D37" s="22"/>
      <c r="E37" s="23"/>
      <c r="F37" s="24"/>
      <c r="G37" s="35" t="n">
        <v>0</v>
      </c>
      <c r="H37" s="23"/>
      <c r="I37" s="23"/>
      <c r="J37" s="25"/>
      <c r="K37" s="26"/>
      <c r="L37" s="25"/>
      <c r="M37" s="25" t="n">
        <f aca="false">SUM(M38:M46)</f>
        <v>27315.52</v>
      </c>
    </row>
    <row r="38" customFormat="false" ht="19.4" hidden="false" customHeight="false" outlineLevel="0" collapsed="false">
      <c r="A38" s="29" t="s">
        <v>105</v>
      </c>
      <c r="B38" s="30" t="s">
        <v>106</v>
      </c>
      <c r="C38" s="31" t="s">
        <v>28</v>
      </c>
      <c r="D38" s="32" t="s">
        <v>107</v>
      </c>
      <c r="E38" s="33"/>
      <c r="F38" s="34" t="n">
        <v>13.5</v>
      </c>
      <c r="G38" s="35" t="n">
        <v>13.5</v>
      </c>
      <c r="H38" s="36" t="s">
        <v>82</v>
      </c>
      <c r="I38" s="37" t="n">
        <v>71.88</v>
      </c>
      <c r="J38" s="37" t="n">
        <v>71.88</v>
      </c>
      <c r="K38" s="38" t="n">
        <f aca="false">$B$3</f>
        <v>0.2203</v>
      </c>
      <c r="L38" s="37" t="n">
        <f aca="false">ROUND(J38*(1+K38),2)</f>
        <v>87.72</v>
      </c>
      <c r="M38" s="37" t="n">
        <f aca="false">ROUND(L38*G38,2)</f>
        <v>1184.22</v>
      </c>
    </row>
    <row r="39" customFormat="false" ht="14.25" hidden="false" customHeight="false" outlineLevel="0" collapsed="false">
      <c r="A39" s="29" t="s">
        <v>108</v>
      </c>
      <c r="B39" s="30" t="s">
        <v>109</v>
      </c>
      <c r="C39" s="31" t="s">
        <v>28</v>
      </c>
      <c r="D39" s="32" t="s">
        <v>110</v>
      </c>
      <c r="E39" s="33"/>
      <c r="F39" s="34" t="n">
        <v>11.41</v>
      </c>
      <c r="G39" s="35" t="n">
        <v>11.41</v>
      </c>
      <c r="H39" s="36" t="s">
        <v>57</v>
      </c>
      <c r="I39" s="37" t="n">
        <v>495.76</v>
      </c>
      <c r="J39" s="37" t="n">
        <v>495.76</v>
      </c>
      <c r="K39" s="38" t="n">
        <f aca="false">$B$3</f>
        <v>0.2203</v>
      </c>
      <c r="L39" s="37" t="n">
        <f aca="false">ROUND(J39*(1+K39),2)</f>
        <v>604.98</v>
      </c>
      <c r="M39" s="37" t="n">
        <f aca="false">ROUND(L39*G39,2)</f>
        <v>6902.82</v>
      </c>
    </row>
    <row r="40" customFormat="false" ht="19.4" hidden="false" customHeight="false" outlineLevel="0" collapsed="false">
      <c r="A40" s="29" t="s">
        <v>111</v>
      </c>
      <c r="B40" s="30" t="s">
        <v>112</v>
      </c>
      <c r="C40" s="31" t="s">
        <v>28</v>
      </c>
      <c r="D40" s="32" t="s">
        <v>113</v>
      </c>
      <c r="E40" s="33"/>
      <c r="F40" s="34" t="n">
        <v>11.41</v>
      </c>
      <c r="G40" s="35" t="n">
        <v>11.41</v>
      </c>
      <c r="H40" s="36" t="s">
        <v>57</v>
      </c>
      <c r="I40" s="37" t="n">
        <v>191.54</v>
      </c>
      <c r="J40" s="37" t="n">
        <v>191.54</v>
      </c>
      <c r="K40" s="38" t="n">
        <f aca="false">$B$3</f>
        <v>0.2203</v>
      </c>
      <c r="L40" s="37" t="n">
        <f aca="false">ROUND(J40*(1+K40),2)</f>
        <v>233.74</v>
      </c>
      <c r="M40" s="37" t="n">
        <f aca="false">ROUND(L40*G40,2)</f>
        <v>2666.97</v>
      </c>
    </row>
    <row r="41" customFormat="false" ht="19.4" hidden="false" customHeight="false" outlineLevel="0" collapsed="false">
      <c r="A41" s="29" t="s">
        <v>114</v>
      </c>
      <c r="B41" s="30" t="s">
        <v>115</v>
      </c>
      <c r="C41" s="31" t="s">
        <v>28</v>
      </c>
      <c r="D41" s="32" t="s">
        <v>116</v>
      </c>
      <c r="E41" s="33"/>
      <c r="F41" s="34" t="n">
        <v>52.05</v>
      </c>
      <c r="G41" s="35" t="n">
        <v>52.05</v>
      </c>
      <c r="H41" s="36" t="s">
        <v>117</v>
      </c>
      <c r="I41" s="37" t="n">
        <v>10.14</v>
      </c>
      <c r="J41" s="37" t="n">
        <v>10.14</v>
      </c>
      <c r="K41" s="38" t="n">
        <f aca="false">$B$3</f>
        <v>0.2203</v>
      </c>
      <c r="L41" s="37" t="n">
        <f aca="false">ROUND(J41*(1+K41),2)</f>
        <v>12.37</v>
      </c>
      <c r="M41" s="37" t="n">
        <f aca="false">ROUND(L41*G41,2)</f>
        <v>643.86</v>
      </c>
    </row>
    <row r="42" customFormat="false" ht="14.25" hidden="false" customHeight="false" outlineLevel="0" collapsed="false">
      <c r="A42" s="29" t="s">
        <v>118</v>
      </c>
      <c r="B42" s="30" t="s">
        <v>119</v>
      </c>
      <c r="C42" s="31" t="s">
        <v>28</v>
      </c>
      <c r="D42" s="32" t="s">
        <v>120</v>
      </c>
      <c r="E42" s="33"/>
      <c r="F42" s="34" t="n">
        <v>225.69</v>
      </c>
      <c r="G42" s="35" t="n">
        <v>225.69</v>
      </c>
      <c r="H42" s="36" t="s">
        <v>117</v>
      </c>
      <c r="I42" s="37" t="n">
        <v>9.85</v>
      </c>
      <c r="J42" s="37" t="n">
        <v>9.85</v>
      </c>
      <c r="K42" s="38" t="n">
        <f aca="false">$B$3</f>
        <v>0.2203</v>
      </c>
      <c r="L42" s="37" t="n">
        <f aca="false">ROUND(J42*(1+K42),2)</f>
        <v>12.02</v>
      </c>
      <c r="M42" s="37" t="n">
        <f aca="false">ROUND(L42*G42,2)</f>
        <v>2712.79</v>
      </c>
    </row>
    <row r="43" customFormat="false" ht="14.25" hidden="false" customHeight="false" outlineLevel="0" collapsed="false">
      <c r="A43" s="29" t="s">
        <v>121</v>
      </c>
      <c r="B43" s="30" t="s">
        <v>122</v>
      </c>
      <c r="C43" s="31" t="s">
        <v>28</v>
      </c>
      <c r="D43" s="32" t="s">
        <v>123</v>
      </c>
      <c r="E43" s="33"/>
      <c r="F43" s="34" t="n">
        <v>48</v>
      </c>
      <c r="G43" s="35" t="n">
        <v>48</v>
      </c>
      <c r="H43" s="36" t="s">
        <v>31</v>
      </c>
      <c r="I43" s="37" t="n">
        <v>110.06</v>
      </c>
      <c r="J43" s="37" t="n">
        <v>110.06</v>
      </c>
      <c r="K43" s="38" t="n">
        <f aca="false">$B$3</f>
        <v>0.2203</v>
      </c>
      <c r="L43" s="37" t="n">
        <f aca="false">ROUND(J43*(1+K43),2)</f>
        <v>134.31</v>
      </c>
      <c r="M43" s="37" t="n">
        <f aca="false">ROUND(L43*G43,2)</f>
        <v>6446.88</v>
      </c>
    </row>
    <row r="44" customFormat="false" ht="14.25" hidden="false" customHeight="false" outlineLevel="0" collapsed="false">
      <c r="A44" s="29" t="s">
        <v>124</v>
      </c>
      <c r="B44" s="30" t="s">
        <v>109</v>
      </c>
      <c r="C44" s="31" t="s">
        <v>28</v>
      </c>
      <c r="D44" s="32" t="s">
        <v>110</v>
      </c>
      <c r="E44" s="33"/>
      <c r="F44" s="34" t="n">
        <v>6.78</v>
      </c>
      <c r="G44" s="35" t="n">
        <v>6.78</v>
      </c>
      <c r="H44" s="36" t="s">
        <v>57</v>
      </c>
      <c r="I44" s="37" t="n">
        <v>495.76</v>
      </c>
      <c r="J44" s="37" t="n">
        <v>495.76</v>
      </c>
      <c r="K44" s="38" t="n">
        <f aca="false">$B$3</f>
        <v>0.2203</v>
      </c>
      <c r="L44" s="37" t="n">
        <f aca="false">ROUND(J44*(1+K44),2)</f>
        <v>604.98</v>
      </c>
      <c r="M44" s="37" t="n">
        <f aca="false">ROUND(L44*G44,2)</f>
        <v>4101.76</v>
      </c>
    </row>
    <row r="45" customFormat="false" ht="19.4" hidden="false" customHeight="false" outlineLevel="0" collapsed="false">
      <c r="A45" s="29" t="s">
        <v>125</v>
      </c>
      <c r="B45" s="30" t="s">
        <v>126</v>
      </c>
      <c r="C45" s="31" t="s">
        <v>28</v>
      </c>
      <c r="D45" s="32" t="s">
        <v>127</v>
      </c>
      <c r="E45" s="33"/>
      <c r="F45" s="34" t="n">
        <v>6.78</v>
      </c>
      <c r="G45" s="35" t="n">
        <v>6.78</v>
      </c>
      <c r="H45" s="36" t="s">
        <v>57</v>
      </c>
      <c r="I45" s="37" t="n">
        <v>132.3</v>
      </c>
      <c r="J45" s="37" t="n">
        <v>132.3</v>
      </c>
      <c r="K45" s="38" t="n">
        <f aca="false">$B$3</f>
        <v>0.2203</v>
      </c>
      <c r="L45" s="37" t="n">
        <f aca="false">ROUND(J45*(1+K45),2)</f>
        <v>161.45</v>
      </c>
      <c r="M45" s="37" t="n">
        <f aca="false">ROUND(L45*G45,2)</f>
        <v>1094.63</v>
      </c>
    </row>
    <row r="46" customFormat="false" ht="19.4" hidden="false" customHeight="false" outlineLevel="0" collapsed="false">
      <c r="A46" s="29" t="s">
        <v>128</v>
      </c>
      <c r="B46" s="30" t="s">
        <v>115</v>
      </c>
      <c r="C46" s="31" t="s">
        <v>28</v>
      </c>
      <c r="D46" s="32" t="s">
        <v>116</v>
      </c>
      <c r="E46" s="33"/>
      <c r="F46" s="34" t="n">
        <v>126.24</v>
      </c>
      <c r="G46" s="35" t="n">
        <v>126.24</v>
      </c>
      <c r="H46" s="36" t="s">
        <v>117</v>
      </c>
      <c r="I46" s="37" t="n">
        <v>10.14</v>
      </c>
      <c r="J46" s="37" t="n">
        <v>10.14</v>
      </c>
      <c r="K46" s="38" t="n">
        <f aca="false">$B$3</f>
        <v>0.2203</v>
      </c>
      <c r="L46" s="37" t="n">
        <f aca="false">ROUND(J46*(1+K46),2)</f>
        <v>12.37</v>
      </c>
      <c r="M46" s="37" t="n">
        <f aca="false">ROUND(L46*G46,2)</f>
        <v>1561.59</v>
      </c>
    </row>
    <row r="47" customFormat="false" ht="18" hidden="false" customHeight="true" outlineLevel="0" collapsed="false">
      <c r="A47" s="21" t="s">
        <v>129</v>
      </c>
      <c r="B47" s="22" t="s">
        <v>130</v>
      </c>
      <c r="C47" s="22"/>
      <c r="D47" s="22"/>
      <c r="E47" s="23"/>
      <c r="F47" s="24"/>
      <c r="G47" s="35" t="n">
        <v>0</v>
      </c>
      <c r="H47" s="23"/>
      <c r="I47" s="23"/>
      <c r="J47" s="25"/>
      <c r="K47" s="26"/>
      <c r="L47" s="25"/>
      <c r="M47" s="25" t="n">
        <f aca="false">SUM(M48:M65)</f>
        <v>3977474.36</v>
      </c>
    </row>
    <row r="48" customFormat="false" ht="19.4" hidden="false" customHeight="false" outlineLevel="0" collapsed="false">
      <c r="A48" s="29" t="s">
        <v>131</v>
      </c>
      <c r="B48" s="30" t="s">
        <v>61</v>
      </c>
      <c r="C48" s="31" t="s">
        <v>28</v>
      </c>
      <c r="D48" s="32" t="s">
        <v>62</v>
      </c>
      <c r="E48" s="33" t="s">
        <v>132</v>
      </c>
      <c r="F48" s="34" t="n">
        <v>16632.12</v>
      </c>
      <c r="G48" s="35" t="n">
        <v>16632.12</v>
      </c>
      <c r="H48" s="36" t="s">
        <v>57</v>
      </c>
      <c r="I48" s="37" t="n">
        <v>12.89</v>
      </c>
      <c r="J48" s="37" t="n">
        <v>12.89</v>
      </c>
      <c r="K48" s="38" t="n">
        <f aca="false">$B$3</f>
        <v>0.2203</v>
      </c>
      <c r="L48" s="37" t="n">
        <f aca="false">ROUND(J48*(1+K48),2)</f>
        <v>15.73</v>
      </c>
      <c r="M48" s="37" t="n">
        <f aca="false">ROUND(L48*G48,2)</f>
        <v>261623.25</v>
      </c>
    </row>
    <row r="49" customFormat="false" ht="46.25" hidden="false" customHeight="false" outlineLevel="0" collapsed="false">
      <c r="A49" s="29" t="s">
        <v>133</v>
      </c>
      <c r="B49" s="30" t="n">
        <v>101616</v>
      </c>
      <c r="C49" s="31" t="s">
        <v>47</v>
      </c>
      <c r="D49" s="32" t="s">
        <v>134</v>
      </c>
      <c r="E49" s="33"/>
      <c r="F49" s="34" t="n">
        <v>2772.02</v>
      </c>
      <c r="G49" s="35" t="n">
        <v>2772.02</v>
      </c>
      <c r="H49" s="36" t="s">
        <v>31</v>
      </c>
      <c r="I49" s="37" t="n">
        <v>10.25</v>
      </c>
      <c r="J49" s="37" t="n">
        <v>10.25</v>
      </c>
      <c r="K49" s="38" t="n">
        <f aca="false">$B$3</f>
        <v>0.2203</v>
      </c>
      <c r="L49" s="37" t="n">
        <f aca="false">ROUND(J49*(1+K49),2)</f>
        <v>12.51</v>
      </c>
      <c r="M49" s="37" t="n">
        <f aca="false">ROUND(L49*G49,2)</f>
        <v>34677.97</v>
      </c>
    </row>
    <row r="50" customFormat="false" ht="14.25" hidden="false" customHeight="false" outlineLevel="0" collapsed="false">
      <c r="A50" s="29" t="s">
        <v>135</v>
      </c>
      <c r="B50" s="30" t="s">
        <v>84</v>
      </c>
      <c r="C50" s="31" t="s">
        <v>28</v>
      </c>
      <c r="D50" s="32" t="s">
        <v>85</v>
      </c>
      <c r="E50" s="33"/>
      <c r="F50" s="34" t="n">
        <v>277.2</v>
      </c>
      <c r="G50" s="35" t="n">
        <v>277.2</v>
      </c>
      <c r="H50" s="36" t="s">
        <v>57</v>
      </c>
      <c r="I50" s="37" t="n">
        <v>219.03</v>
      </c>
      <c r="J50" s="37" t="n">
        <v>219.03</v>
      </c>
      <c r="K50" s="38" t="n">
        <f aca="false">$B$3</f>
        <v>0.2203</v>
      </c>
      <c r="L50" s="37" t="n">
        <f aca="false">ROUND(J50*(1+K50),2)</f>
        <v>267.28</v>
      </c>
      <c r="M50" s="37" t="n">
        <f aca="false">ROUND(L50*G50,2)</f>
        <v>74090.02</v>
      </c>
    </row>
    <row r="51" customFormat="false" ht="64.15" hidden="false" customHeight="false" outlineLevel="0" collapsed="false">
      <c r="A51" s="29" t="s">
        <v>136</v>
      </c>
      <c r="B51" s="30" t="n">
        <v>92212</v>
      </c>
      <c r="C51" s="31" t="s">
        <v>47</v>
      </c>
      <c r="D51" s="32" t="s">
        <v>137</v>
      </c>
      <c r="E51" s="33" t="s">
        <v>138</v>
      </c>
      <c r="F51" s="34" t="n">
        <v>404.22</v>
      </c>
      <c r="G51" s="35" t="n">
        <v>404.22</v>
      </c>
      <c r="H51" s="36" t="s">
        <v>82</v>
      </c>
      <c r="I51" s="37" t="n">
        <v>343.01</v>
      </c>
      <c r="J51" s="37" t="n">
        <v>343.01</v>
      </c>
      <c r="K51" s="38" t="n">
        <f aca="false">$B$3</f>
        <v>0.2203</v>
      </c>
      <c r="L51" s="37" t="n">
        <f aca="false">ROUND(J51*(1+K51),2)</f>
        <v>418.58</v>
      </c>
      <c r="M51" s="37" t="n">
        <f aca="false">ROUND(L51*G51,2)</f>
        <v>169198.41</v>
      </c>
      <c r="O51" s="40"/>
    </row>
    <row r="52" customFormat="false" ht="64.15" hidden="false" customHeight="false" outlineLevel="0" collapsed="false">
      <c r="A52" s="29" t="s">
        <v>139</v>
      </c>
      <c r="B52" s="30" t="n">
        <v>92216</v>
      </c>
      <c r="C52" s="31" t="s">
        <v>47</v>
      </c>
      <c r="D52" s="32" t="s">
        <v>140</v>
      </c>
      <c r="E52" s="33" t="s">
        <v>141</v>
      </c>
      <c r="F52" s="34" t="n">
        <v>2087.85</v>
      </c>
      <c r="G52" s="35" t="n">
        <v>2087.85</v>
      </c>
      <c r="H52" s="36" t="s">
        <v>82</v>
      </c>
      <c r="I52" s="37" t="n">
        <v>657.32</v>
      </c>
      <c r="J52" s="37" t="n">
        <v>657.32</v>
      </c>
      <c r="K52" s="38" t="n">
        <f aca="false">$B$3</f>
        <v>0.2203</v>
      </c>
      <c r="L52" s="37" t="n">
        <f aca="false">ROUND(J52*(1+K52),2)</f>
        <v>802.13</v>
      </c>
      <c r="M52" s="37" t="n">
        <f aca="false">ROUND(L52*G52,2)</f>
        <v>1674727.12</v>
      </c>
    </row>
    <row r="53" customFormat="false" ht="14.25" hidden="false" customHeight="false" outlineLevel="0" collapsed="false">
      <c r="A53" s="29" t="s">
        <v>142</v>
      </c>
      <c r="B53" s="30" t="s">
        <v>143</v>
      </c>
      <c r="C53" s="31" t="s">
        <v>28</v>
      </c>
      <c r="D53" s="32" t="s">
        <v>144</v>
      </c>
      <c r="E53" s="33" t="s">
        <v>145</v>
      </c>
      <c r="F53" s="34" t="n">
        <v>192.3</v>
      </c>
      <c r="G53" s="35" t="n">
        <v>192.3</v>
      </c>
      <c r="H53" s="36" t="s">
        <v>82</v>
      </c>
      <c r="I53" s="37" t="n">
        <v>976.04</v>
      </c>
      <c r="J53" s="37" t="n">
        <v>976.04</v>
      </c>
      <c r="K53" s="38" t="n">
        <f aca="false">$B$3</f>
        <v>0.2203</v>
      </c>
      <c r="L53" s="37" t="n">
        <f aca="false">ROUND(J53*(1+K53),2)</f>
        <v>1191.06</v>
      </c>
      <c r="M53" s="37" t="n">
        <f aca="false">ROUND(L53*G53,2)</f>
        <v>229040.84</v>
      </c>
    </row>
    <row r="54" customFormat="false" ht="14.25" hidden="false" customHeight="false" outlineLevel="0" collapsed="false">
      <c r="A54" s="29" t="s">
        <v>146</v>
      </c>
      <c r="B54" s="30" t="s">
        <v>147</v>
      </c>
      <c r="C54" s="31" t="s">
        <v>28</v>
      </c>
      <c r="D54" s="32" t="s">
        <v>148</v>
      </c>
      <c r="E54" s="33" t="s">
        <v>145</v>
      </c>
      <c r="F54" s="34" t="n">
        <v>87.65</v>
      </c>
      <c r="G54" s="35" t="n">
        <v>87.65</v>
      </c>
      <c r="H54" s="36" t="s">
        <v>82</v>
      </c>
      <c r="I54" s="37" t="n">
        <v>1407.19</v>
      </c>
      <c r="J54" s="37" t="n">
        <v>1407.19</v>
      </c>
      <c r="K54" s="38" t="n">
        <f aca="false">$B$3</f>
        <v>0.2203</v>
      </c>
      <c r="L54" s="37" t="n">
        <f aca="false">ROUND(J54*(1+K54),2)</f>
        <v>1717.19</v>
      </c>
      <c r="M54" s="37" t="n">
        <f aca="false">ROUND(L54*G54,2)</f>
        <v>150511.7</v>
      </c>
    </row>
    <row r="55" customFormat="false" ht="73.1" hidden="false" customHeight="false" outlineLevel="0" collapsed="false">
      <c r="A55" s="29" t="s">
        <v>149</v>
      </c>
      <c r="B55" s="30" t="n">
        <v>93368</v>
      </c>
      <c r="C55" s="31" t="s">
        <v>47</v>
      </c>
      <c r="D55" s="32" t="s">
        <v>150</v>
      </c>
      <c r="E55" s="33"/>
      <c r="F55" s="34" t="n">
        <v>13737.12</v>
      </c>
      <c r="G55" s="35" t="n">
        <v>13737.12</v>
      </c>
      <c r="H55" s="36" t="s">
        <v>57</v>
      </c>
      <c r="I55" s="37" t="n">
        <v>23.86</v>
      </c>
      <c r="J55" s="37" t="n">
        <v>23.86</v>
      </c>
      <c r="K55" s="38" t="n">
        <f aca="false">$B$3</f>
        <v>0.2203</v>
      </c>
      <c r="L55" s="37" t="n">
        <f aca="false">ROUND(J55*(1+K55),2)</f>
        <v>29.12</v>
      </c>
      <c r="M55" s="37" t="n">
        <f aca="false">ROUND(L55*G55,2)</f>
        <v>400024.93</v>
      </c>
    </row>
    <row r="56" customFormat="false" ht="28.35" hidden="false" customHeight="false" outlineLevel="0" collapsed="false">
      <c r="A56" s="29" t="s">
        <v>151</v>
      </c>
      <c r="B56" s="30" t="s">
        <v>69</v>
      </c>
      <c r="C56" s="31" t="s">
        <v>28</v>
      </c>
      <c r="D56" s="32" t="s">
        <v>70</v>
      </c>
      <c r="E56" s="33"/>
      <c r="F56" s="34" t="n">
        <v>13737.12</v>
      </c>
      <c r="G56" s="35" t="n">
        <v>13737.12</v>
      </c>
      <c r="H56" s="36" t="s">
        <v>57</v>
      </c>
      <c r="I56" s="37" t="n">
        <v>12.19</v>
      </c>
      <c r="J56" s="37" t="n">
        <v>12.19</v>
      </c>
      <c r="K56" s="38" t="n">
        <f aca="false">$B$3</f>
        <v>0.2203</v>
      </c>
      <c r="L56" s="37" t="n">
        <f aca="false">ROUND(J56*(1+K56),2)</f>
        <v>14.88</v>
      </c>
      <c r="M56" s="37" t="n">
        <f aca="false">ROUND(L56*G56,2)</f>
        <v>204408.35</v>
      </c>
    </row>
    <row r="57" customFormat="false" ht="19.4" hidden="false" customHeight="false" outlineLevel="0" collapsed="false">
      <c r="A57" s="29" t="s">
        <v>152</v>
      </c>
      <c r="B57" s="30" t="s">
        <v>153</v>
      </c>
      <c r="C57" s="31" t="s">
        <v>28</v>
      </c>
      <c r="D57" s="32" t="s">
        <v>154</v>
      </c>
      <c r="E57" s="33" t="s">
        <v>145</v>
      </c>
      <c r="F57" s="34" t="n">
        <v>34</v>
      </c>
      <c r="G57" s="35" t="n">
        <v>34</v>
      </c>
      <c r="H57" s="36" t="s">
        <v>155</v>
      </c>
      <c r="I57" s="37" t="n">
        <v>6990.03</v>
      </c>
      <c r="J57" s="37" t="n">
        <v>6990.03</v>
      </c>
      <c r="K57" s="38" t="n">
        <f aca="false">$B$3</f>
        <v>0.2203</v>
      </c>
      <c r="L57" s="37" t="n">
        <f aca="false">ROUND(J57*(1+K57),2)</f>
        <v>8529.93</v>
      </c>
      <c r="M57" s="37" t="n">
        <f aca="false">ROUND(L57*G57,2)</f>
        <v>290017.62</v>
      </c>
    </row>
    <row r="58" customFormat="false" ht="46.25" hidden="false" customHeight="false" outlineLevel="0" collapsed="false">
      <c r="A58" s="29" t="s">
        <v>156</v>
      </c>
      <c r="B58" s="30" t="n">
        <v>99319</v>
      </c>
      <c r="C58" s="31" t="s">
        <v>47</v>
      </c>
      <c r="D58" s="32" t="s">
        <v>157</v>
      </c>
      <c r="E58" s="33" t="s">
        <v>145</v>
      </c>
      <c r="F58" s="34" t="n">
        <v>34</v>
      </c>
      <c r="G58" s="35" t="n">
        <v>34</v>
      </c>
      <c r="H58" s="36" t="s">
        <v>82</v>
      </c>
      <c r="I58" s="37" t="n">
        <v>1014.15</v>
      </c>
      <c r="J58" s="37" t="n">
        <v>1014.15</v>
      </c>
      <c r="K58" s="38" t="n">
        <f aca="false">$B$3</f>
        <v>0.2203</v>
      </c>
      <c r="L58" s="37" t="n">
        <f aca="false">ROUND(J58*(1+K58),2)</f>
        <v>1237.57</v>
      </c>
      <c r="M58" s="37" t="n">
        <f aca="false">ROUND(L58*G58,2)</f>
        <v>42077.38</v>
      </c>
    </row>
    <row r="59" customFormat="false" ht="19.4" hidden="false" customHeight="false" outlineLevel="0" collapsed="false">
      <c r="A59" s="29" t="s">
        <v>158</v>
      </c>
      <c r="B59" s="30" t="s">
        <v>159</v>
      </c>
      <c r="C59" s="31" t="s">
        <v>28</v>
      </c>
      <c r="D59" s="32" t="s">
        <v>160</v>
      </c>
      <c r="E59" s="33" t="s">
        <v>145</v>
      </c>
      <c r="F59" s="34" t="n">
        <v>34</v>
      </c>
      <c r="G59" s="35" t="n">
        <v>34</v>
      </c>
      <c r="H59" s="36" t="s">
        <v>155</v>
      </c>
      <c r="I59" s="37" t="n">
        <v>668.19</v>
      </c>
      <c r="J59" s="37" t="n">
        <v>668.19</v>
      </c>
      <c r="K59" s="38" t="n">
        <f aca="false">$B$3</f>
        <v>0.2203</v>
      </c>
      <c r="L59" s="37" t="n">
        <f aca="false">ROUND(J59*(1+K59),2)</f>
        <v>815.39</v>
      </c>
      <c r="M59" s="37" t="n">
        <f aca="false">ROUND(L59*G59,2)</f>
        <v>27723.26</v>
      </c>
    </row>
    <row r="60" customFormat="false" ht="19.4" hidden="false" customHeight="false" outlineLevel="0" collapsed="false">
      <c r="A60" s="29" t="s">
        <v>161</v>
      </c>
      <c r="B60" s="30" t="n">
        <v>2003652</v>
      </c>
      <c r="C60" s="31" t="s">
        <v>162</v>
      </c>
      <c r="D60" s="32" t="s">
        <v>163</v>
      </c>
      <c r="E60" s="33" t="s">
        <v>145</v>
      </c>
      <c r="F60" s="34" t="n">
        <v>7</v>
      </c>
      <c r="G60" s="35" t="n">
        <v>7</v>
      </c>
      <c r="H60" s="36" t="s">
        <v>164</v>
      </c>
      <c r="I60" s="37" t="n">
        <v>4741.35</v>
      </c>
      <c r="J60" s="37" t="n">
        <v>4741.35</v>
      </c>
      <c r="K60" s="38" t="n">
        <f aca="false">$B$3</f>
        <v>0.2203</v>
      </c>
      <c r="L60" s="37" t="n">
        <f aca="false">ROUND(J60*(1+K60),2)</f>
        <v>5785.87</v>
      </c>
      <c r="M60" s="37" t="n">
        <f aca="false">ROUND(L60*G60,2)</f>
        <v>40501.09</v>
      </c>
    </row>
    <row r="61" customFormat="false" ht="19.4" hidden="false" customHeight="false" outlineLevel="0" collapsed="false">
      <c r="A61" s="29" t="s">
        <v>165</v>
      </c>
      <c r="B61" s="30" t="s">
        <v>166</v>
      </c>
      <c r="C61" s="31" t="s">
        <v>28</v>
      </c>
      <c r="D61" s="32" t="s">
        <v>167</v>
      </c>
      <c r="E61" s="33" t="s">
        <v>145</v>
      </c>
      <c r="F61" s="34" t="n">
        <v>9</v>
      </c>
      <c r="G61" s="35" t="n">
        <v>9</v>
      </c>
      <c r="H61" s="36" t="s">
        <v>155</v>
      </c>
      <c r="I61" s="37" t="n">
        <v>3712.5</v>
      </c>
      <c r="J61" s="37" t="n">
        <v>3712.5</v>
      </c>
      <c r="K61" s="38" t="n">
        <f aca="false">$B$3</f>
        <v>0.2203</v>
      </c>
      <c r="L61" s="37" t="n">
        <f aca="false">ROUND(J61*(1+K61),2)</f>
        <v>4530.36</v>
      </c>
      <c r="M61" s="37" t="n">
        <f aca="false">ROUND(L61*G61,2)</f>
        <v>40773.24</v>
      </c>
    </row>
    <row r="62" customFormat="false" ht="19.4" hidden="false" customHeight="false" outlineLevel="0" collapsed="false">
      <c r="A62" s="29" t="s">
        <v>168</v>
      </c>
      <c r="B62" s="30" t="s">
        <v>169</v>
      </c>
      <c r="C62" s="31" t="s">
        <v>28</v>
      </c>
      <c r="D62" s="32" t="s">
        <v>170</v>
      </c>
      <c r="E62" s="33" t="s">
        <v>145</v>
      </c>
      <c r="F62" s="34" t="n">
        <v>11</v>
      </c>
      <c r="G62" s="35" t="n">
        <v>11</v>
      </c>
      <c r="H62" s="36" t="s">
        <v>155</v>
      </c>
      <c r="I62" s="37" t="n">
        <v>6036.83</v>
      </c>
      <c r="J62" s="37" t="n">
        <v>6036.83</v>
      </c>
      <c r="K62" s="38" t="n">
        <f aca="false">$B$3</f>
        <v>0.2203</v>
      </c>
      <c r="L62" s="37" t="n">
        <f aca="false">ROUND(J62*(1+K62),2)</f>
        <v>7366.74</v>
      </c>
      <c r="M62" s="37" t="n">
        <f aca="false">ROUND(L62*G62,2)</f>
        <v>81034.14</v>
      </c>
    </row>
    <row r="63" customFormat="false" ht="19.4" hidden="false" customHeight="false" outlineLevel="0" collapsed="false">
      <c r="A63" s="29" t="s">
        <v>171</v>
      </c>
      <c r="B63" s="30" t="s">
        <v>172</v>
      </c>
      <c r="C63" s="31" t="s">
        <v>28</v>
      </c>
      <c r="D63" s="32" t="s">
        <v>173</v>
      </c>
      <c r="E63" s="33" t="s">
        <v>174</v>
      </c>
      <c r="F63" s="34" t="n">
        <v>20</v>
      </c>
      <c r="G63" s="35" t="n">
        <v>20</v>
      </c>
      <c r="H63" s="36" t="s">
        <v>155</v>
      </c>
      <c r="I63" s="37" t="n">
        <v>8295.55</v>
      </c>
      <c r="J63" s="37" t="n">
        <v>8295.55</v>
      </c>
      <c r="K63" s="38" t="n">
        <f aca="false">$B$3</f>
        <v>0.2203</v>
      </c>
      <c r="L63" s="37" t="n">
        <f aca="false">ROUND(J63*(1+K63),2)</f>
        <v>10123.06</v>
      </c>
      <c r="M63" s="37" t="n">
        <f aca="false">ROUND(L63*G63,2)</f>
        <v>202461.2</v>
      </c>
    </row>
    <row r="64" customFormat="false" ht="64.15" hidden="false" customHeight="false" outlineLevel="0" collapsed="false">
      <c r="A64" s="29" t="s">
        <v>175</v>
      </c>
      <c r="B64" s="30" t="n">
        <v>103925</v>
      </c>
      <c r="C64" s="31" t="s">
        <v>47</v>
      </c>
      <c r="D64" s="32" t="s">
        <v>176</v>
      </c>
      <c r="E64" s="33"/>
      <c r="F64" s="34" t="n">
        <v>1</v>
      </c>
      <c r="G64" s="35" t="n">
        <v>1</v>
      </c>
      <c r="H64" s="36" t="s">
        <v>57</v>
      </c>
      <c r="I64" s="37" t="n">
        <v>1734.12</v>
      </c>
      <c r="J64" s="37" t="n">
        <v>1734.12</v>
      </c>
      <c r="K64" s="38" t="n">
        <f aca="false">$B$3</f>
        <v>0.2203</v>
      </c>
      <c r="L64" s="37" t="n">
        <f aca="false">ROUND(J64*(1+K64),2)</f>
        <v>2116.15</v>
      </c>
      <c r="M64" s="37" t="n">
        <f aca="false">ROUND(L64*G64,2)</f>
        <v>2116.15</v>
      </c>
    </row>
    <row r="65" customFormat="false" ht="37.3" hidden="false" customHeight="false" outlineLevel="0" collapsed="false">
      <c r="A65" s="29" t="s">
        <v>177</v>
      </c>
      <c r="B65" s="30" t="n">
        <v>94293</v>
      </c>
      <c r="C65" s="31" t="s">
        <v>47</v>
      </c>
      <c r="D65" s="32" t="s">
        <v>178</v>
      </c>
      <c r="E65" s="33"/>
      <c r="F65" s="34" t="n">
        <v>252.2</v>
      </c>
      <c r="G65" s="35" t="n">
        <v>252.2</v>
      </c>
      <c r="H65" s="36" t="s">
        <v>82</v>
      </c>
      <c r="I65" s="37" t="n">
        <v>170.48</v>
      </c>
      <c r="J65" s="37" t="n">
        <v>170.48</v>
      </c>
      <c r="K65" s="38" t="n">
        <f aca="false">$B$3</f>
        <v>0.2203</v>
      </c>
      <c r="L65" s="37" t="n">
        <f aca="false">ROUND(J65*(1+K65),2)</f>
        <v>208.04</v>
      </c>
      <c r="M65" s="37" t="n">
        <f aca="false">ROUND(L65*G65,2)</f>
        <v>52467.69</v>
      </c>
    </row>
    <row r="66" customFormat="false" ht="18" hidden="false" customHeight="true" outlineLevel="0" collapsed="false">
      <c r="A66" s="21" t="s">
        <v>179</v>
      </c>
      <c r="B66" s="22" t="s">
        <v>180</v>
      </c>
      <c r="C66" s="22"/>
      <c r="D66" s="22"/>
      <c r="E66" s="23"/>
      <c r="F66" s="24"/>
      <c r="G66" s="35" t="n">
        <v>0</v>
      </c>
      <c r="H66" s="23"/>
      <c r="I66" s="23"/>
      <c r="J66" s="25"/>
      <c r="K66" s="26"/>
      <c r="L66" s="25"/>
      <c r="M66" s="25" t="n">
        <f aca="false">SUM(M67:M72)</f>
        <v>1938165.85</v>
      </c>
    </row>
    <row r="67" customFormat="false" ht="19.4" hidden="false" customHeight="false" outlineLevel="0" collapsed="false">
      <c r="A67" s="29" t="s">
        <v>181</v>
      </c>
      <c r="B67" s="30" t="s">
        <v>182</v>
      </c>
      <c r="C67" s="31" t="s">
        <v>28</v>
      </c>
      <c r="D67" s="32" t="s">
        <v>183</v>
      </c>
      <c r="E67" s="33" t="s">
        <v>184</v>
      </c>
      <c r="F67" s="34" t="n">
        <v>6042.58</v>
      </c>
      <c r="G67" s="35" t="n">
        <v>6042.58</v>
      </c>
      <c r="H67" s="36" t="s">
        <v>57</v>
      </c>
      <c r="I67" s="37" t="n">
        <v>11.43</v>
      </c>
      <c r="J67" s="37" t="n">
        <v>11.43</v>
      </c>
      <c r="K67" s="38" t="n">
        <f aca="false">$B$3</f>
        <v>0.2203</v>
      </c>
      <c r="L67" s="37" t="n">
        <f aca="false">ROUND(J67*(1+K67),2)</f>
        <v>13.95</v>
      </c>
      <c r="M67" s="37" t="n">
        <f aca="false">ROUND(L67*G67,2)</f>
        <v>84293.99</v>
      </c>
    </row>
    <row r="68" customFormat="false" ht="46.25" hidden="false" customHeight="false" outlineLevel="0" collapsed="false">
      <c r="A68" s="29" t="s">
        <v>185</v>
      </c>
      <c r="B68" s="30" t="n">
        <v>101616</v>
      </c>
      <c r="C68" s="31" t="s">
        <v>47</v>
      </c>
      <c r="D68" s="32" t="s">
        <v>134</v>
      </c>
      <c r="E68" s="33"/>
      <c r="F68" s="34" t="n">
        <v>4028.39</v>
      </c>
      <c r="G68" s="35" t="n">
        <v>4028.39</v>
      </c>
      <c r="H68" s="36" t="s">
        <v>31</v>
      </c>
      <c r="I68" s="37" t="n">
        <v>10.25</v>
      </c>
      <c r="J68" s="37" t="n">
        <v>10.25</v>
      </c>
      <c r="K68" s="38" t="n">
        <f aca="false">$B$3</f>
        <v>0.2203</v>
      </c>
      <c r="L68" s="37" t="n">
        <f aca="false">ROUND(J68*(1+K68),2)</f>
        <v>12.51</v>
      </c>
      <c r="M68" s="37" t="n">
        <f aca="false">ROUND(L68*G68,2)</f>
        <v>50395.16</v>
      </c>
    </row>
    <row r="69" customFormat="false" ht="19.4" hidden="false" customHeight="false" outlineLevel="0" collapsed="false">
      <c r="A69" s="29" t="s">
        <v>186</v>
      </c>
      <c r="B69" s="30" t="s">
        <v>187</v>
      </c>
      <c r="C69" s="31" t="s">
        <v>34</v>
      </c>
      <c r="D69" s="32" t="s">
        <v>188</v>
      </c>
      <c r="E69" s="33" t="s">
        <v>145</v>
      </c>
      <c r="F69" s="34" t="n">
        <v>4028.39</v>
      </c>
      <c r="G69" s="35" t="n">
        <v>4028.39</v>
      </c>
      <c r="H69" s="36" t="s">
        <v>82</v>
      </c>
      <c r="I69" s="37" t="n">
        <v>143.32</v>
      </c>
      <c r="J69" s="37" t="n">
        <v>143.32</v>
      </c>
      <c r="K69" s="38" t="n">
        <f aca="false">$B$3</f>
        <v>0.2203</v>
      </c>
      <c r="L69" s="37" t="n">
        <f aca="false">ROUND(J69*(1+K69),2)</f>
        <v>174.89</v>
      </c>
      <c r="M69" s="37" t="n">
        <f aca="false">ROUND(L69*G69,2)</f>
        <v>704525.13</v>
      </c>
    </row>
    <row r="70" customFormat="false" ht="55.2" hidden="false" customHeight="false" outlineLevel="0" collapsed="false">
      <c r="A70" s="29" t="s">
        <v>189</v>
      </c>
      <c r="B70" s="30" t="n">
        <v>94304</v>
      </c>
      <c r="C70" s="31" t="s">
        <v>47</v>
      </c>
      <c r="D70" s="32" t="s">
        <v>190</v>
      </c>
      <c r="E70" s="33"/>
      <c r="F70" s="34" t="n">
        <v>5881.46</v>
      </c>
      <c r="G70" s="35" t="n">
        <v>5881.46</v>
      </c>
      <c r="H70" s="36" t="s">
        <v>57</v>
      </c>
      <c r="I70" s="37" t="n">
        <v>81.03</v>
      </c>
      <c r="J70" s="37" t="n">
        <v>81.03</v>
      </c>
      <c r="K70" s="38" t="n">
        <f aca="false">$B$3</f>
        <v>0.2203</v>
      </c>
      <c r="L70" s="37" t="n">
        <f aca="false">ROUND(J70*(1+K70),2)</f>
        <v>98.88</v>
      </c>
      <c r="M70" s="37" t="n">
        <f aca="false">ROUND(L70*G70,2)</f>
        <v>581558.76</v>
      </c>
    </row>
    <row r="71" customFormat="false" ht="28.35" hidden="false" customHeight="false" outlineLevel="0" collapsed="false">
      <c r="A71" s="29" t="s">
        <v>191</v>
      </c>
      <c r="B71" s="30" t="s">
        <v>69</v>
      </c>
      <c r="C71" s="31" t="s">
        <v>28</v>
      </c>
      <c r="D71" s="32" t="s">
        <v>70</v>
      </c>
      <c r="E71" s="33"/>
      <c r="F71" s="34" t="n">
        <v>5881.46</v>
      </c>
      <c r="G71" s="35" t="n">
        <v>5881.46</v>
      </c>
      <c r="H71" s="36" t="s">
        <v>57</v>
      </c>
      <c r="I71" s="37" t="n">
        <v>12.19</v>
      </c>
      <c r="J71" s="37" t="n">
        <v>12.19</v>
      </c>
      <c r="K71" s="38" t="n">
        <f aca="false">$B$3</f>
        <v>0.2203</v>
      </c>
      <c r="L71" s="37" t="n">
        <f aca="false">ROUND(J71*(1+K71),2)</f>
        <v>14.88</v>
      </c>
      <c r="M71" s="37" t="n">
        <f aca="false">ROUND(L71*G71,2)</f>
        <v>87516.12</v>
      </c>
    </row>
    <row r="72" customFormat="false" ht="19.4" hidden="false" customHeight="false" outlineLevel="0" collapsed="false">
      <c r="A72" s="29" t="s">
        <v>192</v>
      </c>
      <c r="B72" s="30" t="s">
        <v>193</v>
      </c>
      <c r="C72" s="31" t="s">
        <v>28</v>
      </c>
      <c r="D72" s="32" t="s">
        <v>194</v>
      </c>
      <c r="E72" s="33" t="s">
        <v>145</v>
      </c>
      <c r="F72" s="34" t="n">
        <v>67</v>
      </c>
      <c r="G72" s="35" t="n">
        <v>67</v>
      </c>
      <c r="H72" s="36" t="s">
        <v>155</v>
      </c>
      <c r="I72" s="37" t="n">
        <v>5257.78</v>
      </c>
      <c r="J72" s="37" t="n">
        <v>5257.78</v>
      </c>
      <c r="K72" s="38" t="n">
        <f aca="false">$B$3</f>
        <v>0.2203</v>
      </c>
      <c r="L72" s="37" t="n">
        <f aca="false">ROUND(J72*(1+K72),2)</f>
        <v>6416.07</v>
      </c>
      <c r="M72" s="37" t="n">
        <f aca="false">ROUND(L72*G72,2)</f>
        <v>429876.69</v>
      </c>
    </row>
    <row r="73" customFormat="false" ht="18" hidden="false" customHeight="true" outlineLevel="0" collapsed="false">
      <c r="A73" s="21" t="s">
        <v>195</v>
      </c>
      <c r="B73" s="22" t="s">
        <v>196</v>
      </c>
      <c r="C73" s="22"/>
      <c r="D73" s="22"/>
      <c r="E73" s="23"/>
      <c r="F73" s="24"/>
      <c r="G73" s="35" t="n">
        <v>0</v>
      </c>
      <c r="H73" s="23"/>
      <c r="I73" s="23"/>
      <c r="J73" s="25"/>
      <c r="K73" s="26"/>
      <c r="L73" s="25"/>
      <c r="M73" s="25" t="n">
        <f aca="false">SUM(M74:M83)</f>
        <v>881765.23</v>
      </c>
    </row>
    <row r="74" customFormat="false" ht="19.4" hidden="false" customHeight="false" outlineLevel="0" collapsed="false">
      <c r="A74" s="29" t="s">
        <v>197</v>
      </c>
      <c r="B74" s="30" t="s">
        <v>182</v>
      </c>
      <c r="C74" s="31" t="s">
        <v>28</v>
      </c>
      <c r="D74" s="32" t="s">
        <v>183</v>
      </c>
      <c r="E74" s="33" t="s">
        <v>198</v>
      </c>
      <c r="F74" s="34" t="n">
        <v>3645.55</v>
      </c>
      <c r="G74" s="35" t="n">
        <v>3645.55</v>
      </c>
      <c r="H74" s="36" t="s">
        <v>57</v>
      </c>
      <c r="I74" s="37" t="n">
        <v>11.43</v>
      </c>
      <c r="J74" s="37" t="n">
        <v>11.43</v>
      </c>
      <c r="K74" s="38" t="n">
        <f aca="false">$B$3</f>
        <v>0.2203</v>
      </c>
      <c r="L74" s="37" t="n">
        <f aca="false">ROUND(J74*(1+K74),2)</f>
        <v>13.95</v>
      </c>
      <c r="M74" s="37" t="n">
        <f aca="false">ROUND(L74*G74,2)</f>
        <v>50855.42</v>
      </c>
    </row>
    <row r="75" customFormat="false" ht="46.25" hidden="false" customHeight="false" outlineLevel="0" collapsed="false">
      <c r="A75" s="29" t="s">
        <v>199</v>
      </c>
      <c r="B75" s="30" t="n">
        <v>101616</v>
      </c>
      <c r="C75" s="31" t="s">
        <v>47</v>
      </c>
      <c r="D75" s="32" t="s">
        <v>134</v>
      </c>
      <c r="E75" s="33"/>
      <c r="F75" s="34" t="n">
        <v>4556.94</v>
      </c>
      <c r="G75" s="35" t="n">
        <v>4556.94</v>
      </c>
      <c r="H75" s="36" t="s">
        <v>31</v>
      </c>
      <c r="I75" s="37" t="n">
        <v>10.25</v>
      </c>
      <c r="J75" s="37" t="n">
        <v>10.25</v>
      </c>
      <c r="K75" s="38" t="n">
        <f aca="false">$B$3</f>
        <v>0.2203</v>
      </c>
      <c r="L75" s="37" t="n">
        <f aca="false">ROUND(J75*(1+K75),2)</f>
        <v>12.51</v>
      </c>
      <c r="M75" s="37" t="n">
        <f aca="false">ROUND(L75*G75,2)</f>
        <v>57007.32</v>
      </c>
    </row>
    <row r="76" customFormat="false" ht="28.35" hidden="false" customHeight="false" outlineLevel="0" collapsed="false">
      <c r="A76" s="29" t="s">
        <v>200</v>
      </c>
      <c r="B76" s="30" t="s">
        <v>201</v>
      </c>
      <c r="C76" s="31" t="s">
        <v>28</v>
      </c>
      <c r="D76" s="32" t="s">
        <v>202</v>
      </c>
      <c r="E76" s="33"/>
      <c r="F76" s="34" t="n">
        <v>3766.49</v>
      </c>
      <c r="G76" s="35" t="n">
        <v>3766.49</v>
      </c>
      <c r="H76" s="36" t="s">
        <v>82</v>
      </c>
      <c r="I76" s="37" t="n">
        <v>47.05</v>
      </c>
      <c r="J76" s="37" t="n">
        <v>47.05</v>
      </c>
      <c r="K76" s="38" t="n">
        <f aca="false">$B$3</f>
        <v>0.2203</v>
      </c>
      <c r="L76" s="37" t="n">
        <f aca="false">ROUND(J76*(1+K76),2)</f>
        <v>57.42</v>
      </c>
      <c r="M76" s="37" t="n">
        <f aca="false">ROUND(L76*G76,2)</f>
        <v>216271.86</v>
      </c>
    </row>
    <row r="77" customFormat="false" ht="28.35" hidden="false" customHeight="false" outlineLevel="0" collapsed="false">
      <c r="A77" s="29" t="s">
        <v>203</v>
      </c>
      <c r="B77" s="30" t="s">
        <v>204</v>
      </c>
      <c r="C77" s="31" t="s">
        <v>28</v>
      </c>
      <c r="D77" s="32" t="s">
        <v>205</v>
      </c>
      <c r="E77" s="33"/>
      <c r="F77" s="34" t="n">
        <v>438.96</v>
      </c>
      <c r="G77" s="35" t="n">
        <v>438.96</v>
      </c>
      <c r="H77" s="36" t="s">
        <v>82</v>
      </c>
      <c r="I77" s="37" t="n">
        <v>119.3</v>
      </c>
      <c r="J77" s="37" t="n">
        <v>119.3</v>
      </c>
      <c r="K77" s="38" t="n">
        <f aca="false">$B$3</f>
        <v>0.2203</v>
      </c>
      <c r="L77" s="37" t="n">
        <f aca="false">ROUND(J77*(1+K77),2)</f>
        <v>145.58</v>
      </c>
      <c r="M77" s="37" t="n">
        <f aca="false">ROUND(L77*G77,2)</f>
        <v>63903.8</v>
      </c>
    </row>
    <row r="78" customFormat="false" ht="19.4" hidden="false" customHeight="false" outlineLevel="0" collapsed="false">
      <c r="A78" s="29" t="s">
        <v>206</v>
      </c>
      <c r="B78" s="30" t="s">
        <v>207</v>
      </c>
      <c r="C78" s="31" t="s">
        <v>28</v>
      </c>
      <c r="D78" s="32" t="s">
        <v>208</v>
      </c>
      <c r="E78" s="33"/>
      <c r="F78" s="34" t="n">
        <v>351.59</v>
      </c>
      <c r="G78" s="35" t="n">
        <v>351.59</v>
      </c>
      <c r="H78" s="36" t="s">
        <v>82</v>
      </c>
      <c r="I78" s="37" t="n">
        <v>169.35</v>
      </c>
      <c r="J78" s="37" t="n">
        <v>169.35</v>
      </c>
      <c r="K78" s="38" t="n">
        <f aca="false">$B$3</f>
        <v>0.2203</v>
      </c>
      <c r="L78" s="37" t="n">
        <f aca="false">ROUND(J78*(1+K78),2)</f>
        <v>206.66</v>
      </c>
      <c r="M78" s="37" t="n">
        <f aca="false">ROUND(L78*G78,2)</f>
        <v>72659.59</v>
      </c>
    </row>
    <row r="79" customFormat="false" ht="55.2" hidden="false" customHeight="false" outlineLevel="0" collapsed="false">
      <c r="A79" s="29" t="s">
        <v>209</v>
      </c>
      <c r="B79" s="30" t="n">
        <v>94304</v>
      </c>
      <c r="C79" s="31" t="s">
        <v>47</v>
      </c>
      <c r="D79" s="32" t="s">
        <v>190</v>
      </c>
      <c r="E79" s="33"/>
      <c r="F79" s="34" t="n">
        <v>3463.27</v>
      </c>
      <c r="G79" s="35" t="n">
        <v>3463.27</v>
      </c>
      <c r="H79" s="36" t="s">
        <v>57</v>
      </c>
      <c r="I79" s="37" t="n">
        <v>81.03</v>
      </c>
      <c r="J79" s="37" t="n">
        <v>81.03</v>
      </c>
      <c r="K79" s="38" t="n">
        <f aca="false">$B$3</f>
        <v>0.2203</v>
      </c>
      <c r="L79" s="37" t="n">
        <f aca="false">ROUND(J79*(1+K79),2)</f>
        <v>98.88</v>
      </c>
      <c r="M79" s="37" t="n">
        <f aca="false">ROUND(L79*G79,2)</f>
        <v>342448.14</v>
      </c>
    </row>
    <row r="80" customFormat="false" ht="28.35" hidden="false" customHeight="false" outlineLevel="0" collapsed="false">
      <c r="A80" s="29" t="s">
        <v>210</v>
      </c>
      <c r="B80" s="30" t="s">
        <v>69</v>
      </c>
      <c r="C80" s="31" t="s">
        <v>28</v>
      </c>
      <c r="D80" s="32" t="s">
        <v>70</v>
      </c>
      <c r="E80" s="33"/>
      <c r="F80" s="34" t="n">
        <v>3463.27</v>
      </c>
      <c r="G80" s="35" t="n">
        <v>3463.27</v>
      </c>
      <c r="H80" s="36" t="s">
        <v>57</v>
      </c>
      <c r="I80" s="37" t="n">
        <v>12.19</v>
      </c>
      <c r="J80" s="37" t="n">
        <v>12.19</v>
      </c>
      <c r="K80" s="38" t="n">
        <f aca="false">$B$3</f>
        <v>0.2203</v>
      </c>
      <c r="L80" s="37" t="n">
        <f aca="false">ROUND(J80*(1+K80),2)</f>
        <v>14.88</v>
      </c>
      <c r="M80" s="37" t="n">
        <f aca="false">ROUND(L80*G80,2)</f>
        <v>51533.46</v>
      </c>
    </row>
    <row r="81" customFormat="false" ht="19.4" hidden="false" customHeight="false" outlineLevel="0" collapsed="false">
      <c r="A81" s="29" t="s">
        <v>211</v>
      </c>
      <c r="B81" s="30" t="s">
        <v>212</v>
      </c>
      <c r="C81" s="31" t="s">
        <v>28</v>
      </c>
      <c r="D81" s="32" t="s">
        <v>213</v>
      </c>
      <c r="E81" s="33" t="s">
        <v>214</v>
      </c>
      <c r="F81" s="34" t="n">
        <v>13</v>
      </c>
      <c r="G81" s="35" t="n">
        <v>13</v>
      </c>
      <c r="H81" s="36" t="s">
        <v>155</v>
      </c>
      <c r="I81" s="37" t="n">
        <v>1165.12</v>
      </c>
      <c r="J81" s="37" t="n">
        <v>1165.12</v>
      </c>
      <c r="K81" s="38" t="n">
        <f aca="false">$B$3</f>
        <v>0.2203</v>
      </c>
      <c r="L81" s="37" t="n">
        <f aca="false">ROUND(J81*(1+K81),2)</f>
        <v>1421.8</v>
      </c>
      <c r="M81" s="37" t="n">
        <f aca="false">ROUND(L81*G81,2)</f>
        <v>18483.4</v>
      </c>
    </row>
    <row r="82" customFormat="false" ht="19.4" hidden="false" customHeight="false" outlineLevel="0" collapsed="false">
      <c r="A82" s="29" t="s">
        <v>215</v>
      </c>
      <c r="B82" s="30" t="s">
        <v>216</v>
      </c>
      <c r="C82" s="31" t="s">
        <v>28</v>
      </c>
      <c r="D82" s="32" t="s">
        <v>217</v>
      </c>
      <c r="E82" s="33"/>
      <c r="F82" s="34" t="n">
        <v>1</v>
      </c>
      <c r="G82" s="35" t="n">
        <v>1</v>
      </c>
      <c r="H82" s="36" t="s">
        <v>155</v>
      </c>
      <c r="I82" s="37" t="n">
        <v>1844.7</v>
      </c>
      <c r="J82" s="37" t="n">
        <v>1844.7</v>
      </c>
      <c r="K82" s="38" t="n">
        <f aca="false">$B$3</f>
        <v>0.2203</v>
      </c>
      <c r="L82" s="37" t="n">
        <f aca="false">ROUND(J82*(1+K82),2)</f>
        <v>2251.09</v>
      </c>
      <c r="M82" s="37" t="n">
        <f aca="false">ROUND(L82*G82,2)</f>
        <v>2251.09</v>
      </c>
    </row>
    <row r="83" customFormat="false" ht="46.25" hidden="false" customHeight="false" outlineLevel="0" collapsed="false">
      <c r="A83" s="29" t="s">
        <v>218</v>
      </c>
      <c r="B83" s="30" t="n">
        <v>10922</v>
      </c>
      <c r="C83" s="31" t="s">
        <v>219</v>
      </c>
      <c r="D83" s="32" t="s">
        <v>220</v>
      </c>
      <c r="E83" s="33"/>
      <c r="F83" s="34" t="n">
        <v>1</v>
      </c>
      <c r="G83" s="35" t="n">
        <v>1</v>
      </c>
      <c r="H83" s="36" t="s">
        <v>155</v>
      </c>
      <c r="I83" s="37" t="n">
        <v>5204.58</v>
      </c>
      <c r="J83" s="37" t="n">
        <v>5204.58</v>
      </c>
      <c r="K83" s="38" t="n">
        <f aca="false">$B$3</f>
        <v>0.2203</v>
      </c>
      <c r="L83" s="37" t="n">
        <f aca="false">ROUND(J83*(1+K83),2)</f>
        <v>6351.15</v>
      </c>
      <c r="M83" s="37" t="n">
        <f aca="false">ROUND(L83*G83,2)</f>
        <v>6351.15</v>
      </c>
    </row>
    <row r="84" customFormat="false" ht="18" hidden="false" customHeight="true" outlineLevel="0" collapsed="false">
      <c r="A84" s="21" t="s">
        <v>221</v>
      </c>
      <c r="B84" s="22" t="s">
        <v>222</v>
      </c>
      <c r="C84" s="22"/>
      <c r="D84" s="22"/>
      <c r="E84" s="23"/>
      <c r="F84" s="24"/>
      <c r="G84" s="35" t="n">
        <v>0</v>
      </c>
      <c r="H84" s="23"/>
      <c r="I84" s="23"/>
      <c r="J84" s="25"/>
      <c r="K84" s="26"/>
      <c r="L84" s="25"/>
      <c r="M84" s="25" t="n">
        <f aca="false">SUM(M85:M93)</f>
        <v>10887005</v>
      </c>
    </row>
    <row r="85" customFormat="false" ht="28.35" hidden="false" customHeight="false" outlineLevel="0" collapsed="false">
      <c r="A85" s="29" t="s">
        <v>223</v>
      </c>
      <c r="B85" s="30" t="s">
        <v>224</v>
      </c>
      <c r="C85" s="31" t="s">
        <v>28</v>
      </c>
      <c r="D85" s="32" t="s">
        <v>225</v>
      </c>
      <c r="E85" s="33"/>
      <c r="F85" s="34" t="n">
        <v>44977.7</v>
      </c>
      <c r="G85" s="35" t="n">
        <v>44977.7</v>
      </c>
      <c r="H85" s="36" t="s">
        <v>31</v>
      </c>
      <c r="I85" s="37" t="n">
        <v>24.41</v>
      </c>
      <c r="J85" s="37" t="n">
        <v>24.41</v>
      </c>
      <c r="K85" s="38" t="n">
        <f aca="false">$B$3</f>
        <v>0.2203</v>
      </c>
      <c r="L85" s="37" t="n">
        <f aca="false">ROUND(J85*(1+K85),2)</f>
        <v>29.79</v>
      </c>
      <c r="M85" s="37" t="n">
        <f aca="false">ROUND(L85*G85,2)</f>
        <v>1339885.68</v>
      </c>
    </row>
    <row r="86" customFormat="false" ht="28.35" hidden="false" customHeight="false" outlineLevel="0" collapsed="false">
      <c r="A86" s="29" t="s">
        <v>226</v>
      </c>
      <c r="B86" s="30" t="s">
        <v>227</v>
      </c>
      <c r="C86" s="31" t="s">
        <v>28</v>
      </c>
      <c r="D86" s="32" t="s">
        <v>228</v>
      </c>
      <c r="E86" s="33"/>
      <c r="F86" s="34" t="n">
        <v>11244.43</v>
      </c>
      <c r="G86" s="35" t="n">
        <v>11244.43</v>
      </c>
      <c r="H86" s="36" t="s">
        <v>57</v>
      </c>
      <c r="I86" s="37" t="n">
        <v>38.5</v>
      </c>
      <c r="J86" s="37" t="n">
        <v>38.5</v>
      </c>
      <c r="K86" s="38" t="n">
        <f aca="false">$B$3</f>
        <v>0.2203</v>
      </c>
      <c r="L86" s="37" t="n">
        <f aca="false">ROUND(J86*(1+K86),2)</f>
        <v>46.98</v>
      </c>
      <c r="M86" s="37" t="n">
        <f aca="false">ROUND(L86*G86,2)</f>
        <v>528263.32</v>
      </c>
    </row>
    <row r="87" customFormat="false" ht="19.4" hidden="false" customHeight="false" outlineLevel="0" collapsed="false">
      <c r="A87" s="29" t="s">
        <v>229</v>
      </c>
      <c r="B87" s="30" t="n">
        <v>100574</v>
      </c>
      <c r="C87" s="31" t="s">
        <v>47</v>
      </c>
      <c r="D87" s="32" t="s">
        <v>55</v>
      </c>
      <c r="E87" s="33"/>
      <c r="F87" s="34" t="n">
        <v>11244.43</v>
      </c>
      <c r="G87" s="35" t="n">
        <v>11244.43</v>
      </c>
      <c r="H87" s="36" t="s">
        <v>57</v>
      </c>
      <c r="I87" s="37" t="n">
        <v>1.57</v>
      </c>
      <c r="J87" s="37" t="n">
        <v>1.57</v>
      </c>
      <c r="K87" s="38" t="n">
        <f aca="false">$B$3</f>
        <v>0.2203</v>
      </c>
      <c r="L87" s="37" t="n">
        <f aca="false">ROUND(J87*(1+K87),2)</f>
        <v>1.92</v>
      </c>
      <c r="M87" s="37" t="n">
        <f aca="false">ROUND(L87*G87,2)</f>
        <v>21589.31</v>
      </c>
    </row>
    <row r="88" customFormat="false" ht="22.5" hidden="false" customHeight="true" outlineLevel="0" collapsed="false">
      <c r="A88" s="29" t="s">
        <v>230</v>
      </c>
      <c r="B88" s="30" t="s">
        <v>231</v>
      </c>
      <c r="C88" s="31" t="s">
        <v>28</v>
      </c>
      <c r="D88" s="32" t="s">
        <v>232</v>
      </c>
      <c r="E88" s="33" t="s">
        <v>233</v>
      </c>
      <c r="F88" s="34" t="n">
        <v>8995.54</v>
      </c>
      <c r="G88" s="35" t="n">
        <v>8995.54</v>
      </c>
      <c r="H88" s="36" t="s">
        <v>57</v>
      </c>
      <c r="I88" s="37" t="n">
        <v>279.32</v>
      </c>
      <c r="J88" s="37" t="n">
        <v>279.32</v>
      </c>
      <c r="K88" s="38" t="n">
        <f aca="false">$B$3</f>
        <v>0.2203</v>
      </c>
      <c r="L88" s="37" t="n">
        <f aca="false">ROUND(J88*(1+K88),2)</f>
        <v>340.85</v>
      </c>
      <c r="M88" s="37" t="n">
        <f aca="false">ROUND(L88*G88,2)</f>
        <v>3066129.81</v>
      </c>
    </row>
    <row r="89" customFormat="false" ht="33" hidden="false" customHeight="true" outlineLevel="0" collapsed="false">
      <c r="A89" s="29" t="s">
        <v>234</v>
      </c>
      <c r="B89" s="30" t="s">
        <v>235</v>
      </c>
      <c r="C89" s="31" t="s">
        <v>28</v>
      </c>
      <c r="D89" s="32" t="s">
        <v>236</v>
      </c>
      <c r="E89" s="33" t="s">
        <v>237</v>
      </c>
      <c r="F89" s="34" t="n">
        <v>474.93</v>
      </c>
      <c r="G89" s="35" t="n">
        <v>474.93</v>
      </c>
      <c r="H89" s="36" t="s">
        <v>57</v>
      </c>
      <c r="I89" s="37" t="n">
        <v>448.57</v>
      </c>
      <c r="J89" s="37" t="n">
        <v>448.57</v>
      </c>
      <c r="K89" s="38" t="n">
        <f aca="false">$B$3</f>
        <v>0.2203</v>
      </c>
      <c r="L89" s="37" t="n">
        <f aca="false">ROUND(J89*(1+K89),2)</f>
        <v>547.39</v>
      </c>
      <c r="M89" s="37" t="n">
        <f aca="false">ROUND(L89*G89,2)</f>
        <v>259971.93</v>
      </c>
    </row>
    <row r="90" customFormat="false" ht="33" hidden="false" customHeight="true" outlineLevel="0" collapsed="false">
      <c r="A90" s="29" t="s">
        <v>238</v>
      </c>
      <c r="B90" s="30" t="s">
        <v>239</v>
      </c>
      <c r="C90" s="31" t="s">
        <v>28</v>
      </c>
      <c r="D90" s="32" t="s">
        <v>240</v>
      </c>
      <c r="E90" s="33"/>
      <c r="F90" s="34" t="n">
        <v>474.93</v>
      </c>
      <c r="G90" s="35" t="n">
        <v>474.93</v>
      </c>
      <c r="H90" s="36" t="s">
        <v>57</v>
      </c>
      <c r="I90" s="37" t="n">
        <v>621.84</v>
      </c>
      <c r="J90" s="37" t="n">
        <v>621.84</v>
      </c>
      <c r="K90" s="38" t="n">
        <f aca="false">$B$3</f>
        <v>0.2203</v>
      </c>
      <c r="L90" s="37" t="n">
        <f aca="false">ROUND(J90*(1+K90),2)</f>
        <v>758.83</v>
      </c>
      <c r="M90" s="37" t="n">
        <f aca="false">ROUND(L90*G90,2)</f>
        <v>360391.13</v>
      </c>
    </row>
    <row r="91" customFormat="false" ht="14.25" hidden="false" customHeight="false" outlineLevel="0" collapsed="false">
      <c r="A91" s="29" t="s">
        <v>241</v>
      </c>
      <c r="B91" s="30" t="s">
        <v>242</v>
      </c>
      <c r="C91" s="31" t="s">
        <v>28</v>
      </c>
      <c r="D91" s="32" t="s">
        <v>243</v>
      </c>
      <c r="E91" s="33"/>
      <c r="F91" s="34" t="n">
        <v>44977.7</v>
      </c>
      <c r="G91" s="35" t="n">
        <v>44977.7</v>
      </c>
      <c r="H91" s="36" t="s">
        <v>31</v>
      </c>
      <c r="I91" s="37" t="n">
        <v>13</v>
      </c>
      <c r="J91" s="37" t="n">
        <v>13</v>
      </c>
      <c r="K91" s="38" t="n">
        <f aca="false">$B$3</f>
        <v>0.2203</v>
      </c>
      <c r="L91" s="37" t="n">
        <f aca="false">ROUND(J91*(1+K91),2)</f>
        <v>15.86</v>
      </c>
      <c r="M91" s="37" t="n">
        <f aca="false">ROUND(L91*G91,2)</f>
        <v>713346.32</v>
      </c>
    </row>
    <row r="92" customFormat="false" ht="14.25" hidden="false" customHeight="false" outlineLevel="0" collapsed="false">
      <c r="A92" s="29" t="s">
        <v>244</v>
      </c>
      <c r="B92" s="30" t="s">
        <v>245</v>
      </c>
      <c r="C92" s="31" t="s">
        <v>28</v>
      </c>
      <c r="D92" s="32" t="s">
        <v>246</v>
      </c>
      <c r="E92" s="33"/>
      <c r="F92" s="34" t="n">
        <v>44977.7</v>
      </c>
      <c r="G92" s="35" t="n">
        <v>44977.7</v>
      </c>
      <c r="H92" s="36" t="s">
        <v>31</v>
      </c>
      <c r="I92" s="37" t="n">
        <v>6.66</v>
      </c>
      <c r="J92" s="37" t="n">
        <v>6.66</v>
      </c>
      <c r="K92" s="38" t="n">
        <f aca="false">$B$3</f>
        <v>0.2203</v>
      </c>
      <c r="L92" s="37" t="n">
        <f aca="false">ROUND(J92*(1+K92),2)</f>
        <v>8.13</v>
      </c>
      <c r="M92" s="37" t="n">
        <f aca="false">ROUND(L92*G92,2)</f>
        <v>365668.7</v>
      </c>
    </row>
    <row r="93" customFormat="false" ht="19.4" hidden="false" customHeight="false" outlineLevel="0" collapsed="false">
      <c r="A93" s="29" t="s">
        <v>247</v>
      </c>
      <c r="B93" s="30" t="s">
        <v>248</v>
      </c>
      <c r="C93" s="31" t="s">
        <v>28</v>
      </c>
      <c r="D93" s="32" t="s">
        <v>249</v>
      </c>
      <c r="E93" s="33" t="s">
        <v>250</v>
      </c>
      <c r="F93" s="34" t="n">
        <v>2248.89</v>
      </c>
      <c r="G93" s="35" t="n">
        <v>2248.89</v>
      </c>
      <c r="H93" s="36" t="s">
        <v>57</v>
      </c>
      <c r="I93" s="37" t="n">
        <v>1542.01</v>
      </c>
      <c r="J93" s="37" t="n">
        <v>1542.01</v>
      </c>
      <c r="K93" s="38" t="n">
        <f aca="false">$B$3</f>
        <v>0.2203</v>
      </c>
      <c r="L93" s="37" t="n">
        <f aca="false">ROUND(J93*(1+K93),2)</f>
        <v>1881.71</v>
      </c>
      <c r="M93" s="37" t="n">
        <f aca="false">ROUND(L93*G93,2)</f>
        <v>4231758.8</v>
      </c>
    </row>
    <row r="94" customFormat="false" ht="18" hidden="false" customHeight="true" outlineLevel="0" collapsed="false">
      <c r="A94" s="21" t="s">
        <v>251</v>
      </c>
      <c r="B94" s="22" t="s">
        <v>252</v>
      </c>
      <c r="C94" s="22"/>
      <c r="D94" s="22"/>
      <c r="E94" s="23"/>
      <c r="F94" s="24"/>
      <c r="G94" s="35" t="n">
        <v>0</v>
      </c>
      <c r="H94" s="23"/>
      <c r="I94" s="23"/>
      <c r="J94" s="25"/>
      <c r="K94" s="26"/>
      <c r="L94" s="25"/>
      <c r="M94" s="25" t="n">
        <f aca="false">SUM(M95)</f>
        <v>12019.54</v>
      </c>
    </row>
    <row r="95" customFormat="false" ht="19.4" hidden="false" customHeight="false" outlineLevel="0" collapsed="false">
      <c r="A95" s="29" t="s">
        <v>253</v>
      </c>
      <c r="B95" s="30" t="s">
        <v>254</v>
      </c>
      <c r="C95" s="31" t="s">
        <v>28</v>
      </c>
      <c r="D95" s="32" t="s">
        <v>255</v>
      </c>
      <c r="E95" s="33" t="s">
        <v>256</v>
      </c>
      <c r="F95" s="34" t="n">
        <v>503.12</v>
      </c>
      <c r="G95" s="35" t="n">
        <v>503.12</v>
      </c>
      <c r="H95" s="36" t="s">
        <v>31</v>
      </c>
      <c r="I95" s="37" t="n">
        <v>19.58</v>
      </c>
      <c r="J95" s="37" t="n">
        <v>19.58</v>
      </c>
      <c r="K95" s="38" t="n">
        <f aca="false">$B$3</f>
        <v>0.2203</v>
      </c>
      <c r="L95" s="37" t="n">
        <f aca="false">ROUND(J95*(1+K95),2)</f>
        <v>23.89</v>
      </c>
      <c r="M95" s="37" t="n">
        <f aca="false">ROUND(L95*G95,2)</f>
        <v>12019.54</v>
      </c>
    </row>
    <row r="96" s="43" customFormat="true" ht="18" hidden="false" customHeight="true" outlineLevel="0" collapsed="false">
      <c r="A96" s="41" t="s">
        <v>257</v>
      </c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2" t="n">
        <f aca="false">SUM(M9:M95)/2</f>
        <v>19657328.28</v>
      </c>
      <c r="N96" s="27"/>
      <c r="O96" s="28"/>
    </row>
    <row r="97" customFormat="false" ht="14.25" hidden="false" customHeight="false" outlineLevel="0" collapsed="false">
      <c r="F97" s="44"/>
    </row>
    <row r="98" customFormat="false" ht="14.25" hidden="false" customHeight="false" outlineLevel="0" collapsed="false">
      <c r="F98" s="44"/>
    </row>
    <row r="99" customFormat="false" ht="14.25" hidden="false" customHeight="false" outlineLevel="0" collapsed="false">
      <c r="F99" s="44"/>
    </row>
    <row r="100" customFormat="false" ht="14.25" hidden="false" customHeight="false" outlineLevel="0" collapsed="false">
      <c r="F100" s="44"/>
    </row>
    <row r="101" customFormat="false" ht="14.25" hidden="false" customHeight="false" outlineLevel="0" collapsed="false">
      <c r="F101" s="44"/>
    </row>
    <row r="102" customFormat="false" ht="14.25" hidden="false" customHeight="false" outlineLevel="0" collapsed="false">
      <c r="F102" s="44"/>
    </row>
    <row r="103" customFormat="false" ht="14.25" hidden="false" customHeight="false" outlineLevel="0" collapsed="false">
      <c r="F103" s="44"/>
    </row>
    <row r="104" customFormat="false" ht="14.25" hidden="false" customHeight="false" outlineLevel="0" collapsed="false">
      <c r="F104" s="44"/>
    </row>
    <row r="105" customFormat="false" ht="14.25" hidden="false" customHeight="false" outlineLevel="0" collapsed="false">
      <c r="F105" s="44"/>
    </row>
    <row r="106" customFormat="false" ht="14.25" hidden="false" customHeight="false" outlineLevel="0" collapsed="false">
      <c r="F106" s="44"/>
    </row>
    <row r="107" customFormat="false" ht="14.25" hidden="false" customHeight="false" outlineLevel="0" collapsed="false">
      <c r="F107" s="44"/>
    </row>
    <row r="108" customFormat="false" ht="14.25" hidden="false" customHeight="false" outlineLevel="0" collapsed="false">
      <c r="F108" s="44"/>
    </row>
    <row r="109" customFormat="false" ht="14.25" hidden="false" customHeight="false" outlineLevel="0" collapsed="false">
      <c r="F109" s="44"/>
    </row>
    <row r="110" customFormat="false" ht="14.25" hidden="false" customHeight="false" outlineLevel="0" collapsed="false">
      <c r="F110" s="44"/>
    </row>
    <row r="111" customFormat="false" ht="14.25" hidden="false" customHeight="false" outlineLevel="0" collapsed="false">
      <c r="F111" s="44"/>
    </row>
    <row r="112" customFormat="false" ht="14.25" hidden="false" customHeight="false" outlineLevel="0" collapsed="false">
      <c r="F112" s="44"/>
    </row>
    <row r="113" customFormat="false" ht="14.25" hidden="false" customHeight="false" outlineLevel="0" collapsed="false">
      <c r="F113" s="44"/>
    </row>
    <row r="114" customFormat="false" ht="14.25" hidden="false" customHeight="false" outlineLevel="0" collapsed="false">
      <c r="F114" s="44"/>
    </row>
    <row r="115" customFormat="false" ht="14.25" hidden="false" customHeight="false" outlineLevel="0" collapsed="false">
      <c r="F115" s="44"/>
    </row>
    <row r="116" customFormat="false" ht="14.25" hidden="false" customHeight="false" outlineLevel="0" collapsed="false">
      <c r="F116" s="44"/>
    </row>
    <row r="117" customFormat="false" ht="14.25" hidden="false" customHeight="false" outlineLevel="0" collapsed="false">
      <c r="F117" s="44"/>
    </row>
    <row r="118" customFormat="false" ht="14.25" hidden="false" customHeight="false" outlineLevel="0" collapsed="false">
      <c r="F118" s="44"/>
    </row>
    <row r="119" customFormat="false" ht="14.25" hidden="false" customHeight="false" outlineLevel="0" collapsed="false">
      <c r="F119" s="44"/>
    </row>
    <row r="120" customFormat="false" ht="14.25" hidden="false" customHeight="false" outlineLevel="0" collapsed="false">
      <c r="F120" s="44"/>
    </row>
    <row r="121" customFormat="false" ht="14.25" hidden="false" customHeight="false" outlineLevel="0" collapsed="false">
      <c r="F121" s="44"/>
    </row>
    <row r="122" customFormat="false" ht="14.25" hidden="false" customHeight="false" outlineLevel="0" collapsed="false">
      <c r="F122" s="44"/>
    </row>
    <row r="123" customFormat="false" ht="14.25" hidden="false" customHeight="false" outlineLevel="0" collapsed="false">
      <c r="F123" s="44"/>
    </row>
    <row r="124" customFormat="false" ht="14.25" hidden="false" customHeight="false" outlineLevel="0" collapsed="false">
      <c r="F124" s="44"/>
    </row>
    <row r="125" customFormat="false" ht="14.25" hidden="false" customHeight="false" outlineLevel="0" collapsed="false">
      <c r="F125" s="44"/>
    </row>
    <row r="126" customFormat="false" ht="14.25" hidden="false" customHeight="false" outlineLevel="0" collapsed="false">
      <c r="F126" s="44"/>
    </row>
    <row r="127" customFormat="false" ht="14.25" hidden="false" customHeight="false" outlineLevel="0" collapsed="false">
      <c r="F127" s="44"/>
    </row>
    <row r="128" customFormat="false" ht="14.25" hidden="false" customHeight="false" outlineLevel="0" collapsed="false">
      <c r="F128" s="44"/>
    </row>
    <row r="129" customFormat="false" ht="14.25" hidden="false" customHeight="false" outlineLevel="0" collapsed="false">
      <c r="F129" s="44"/>
    </row>
    <row r="130" customFormat="false" ht="14.25" hidden="false" customHeight="false" outlineLevel="0" collapsed="false">
      <c r="F130" s="44"/>
    </row>
    <row r="131" customFormat="false" ht="14.25" hidden="false" customHeight="false" outlineLevel="0" collapsed="false">
      <c r="F131" s="44"/>
    </row>
    <row r="132" customFormat="false" ht="14.25" hidden="false" customHeight="false" outlineLevel="0" collapsed="false">
      <c r="F132" s="44"/>
    </row>
    <row r="133" customFormat="false" ht="14.25" hidden="false" customHeight="false" outlineLevel="0" collapsed="false">
      <c r="F133" s="44"/>
    </row>
    <row r="134" customFormat="false" ht="14.25" hidden="false" customHeight="false" outlineLevel="0" collapsed="false">
      <c r="F134" s="44"/>
    </row>
    <row r="135" customFormat="false" ht="14.25" hidden="false" customHeight="false" outlineLevel="0" collapsed="false">
      <c r="F135" s="44"/>
    </row>
    <row r="136" customFormat="false" ht="14.25" hidden="false" customHeight="false" outlineLevel="0" collapsed="false">
      <c r="F136" s="44"/>
    </row>
    <row r="137" customFormat="false" ht="14.25" hidden="false" customHeight="false" outlineLevel="0" collapsed="false">
      <c r="F137" s="44"/>
    </row>
    <row r="138" customFormat="false" ht="14.25" hidden="false" customHeight="false" outlineLevel="0" collapsed="false">
      <c r="F138" s="44"/>
    </row>
    <row r="139" customFormat="false" ht="14.25" hidden="false" customHeight="false" outlineLevel="0" collapsed="false">
      <c r="F139" s="44"/>
    </row>
    <row r="140" customFormat="false" ht="14.25" hidden="false" customHeight="false" outlineLevel="0" collapsed="false">
      <c r="F140" s="44"/>
    </row>
    <row r="141" customFormat="false" ht="14.25" hidden="false" customHeight="false" outlineLevel="0" collapsed="false">
      <c r="F141" s="44"/>
    </row>
    <row r="142" customFormat="false" ht="14.25" hidden="false" customHeight="false" outlineLevel="0" collapsed="false">
      <c r="F142" s="44"/>
    </row>
    <row r="143" customFormat="false" ht="14.25" hidden="false" customHeight="false" outlineLevel="0" collapsed="false">
      <c r="F143" s="44"/>
    </row>
    <row r="144" customFormat="false" ht="14.25" hidden="false" customHeight="false" outlineLevel="0" collapsed="false">
      <c r="F144" s="44"/>
    </row>
    <row r="145" customFormat="false" ht="14.25" hidden="false" customHeight="false" outlineLevel="0" collapsed="false">
      <c r="F145" s="44"/>
    </row>
    <row r="146" customFormat="false" ht="14.25" hidden="false" customHeight="false" outlineLevel="0" collapsed="false">
      <c r="F146" s="44"/>
    </row>
    <row r="147" customFormat="false" ht="14.25" hidden="false" customHeight="false" outlineLevel="0" collapsed="false">
      <c r="F147" s="44"/>
    </row>
    <row r="148" customFormat="false" ht="14.25" hidden="false" customHeight="false" outlineLevel="0" collapsed="false">
      <c r="F148" s="44"/>
    </row>
    <row r="149" customFormat="false" ht="14.25" hidden="false" customHeight="false" outlineLevel="0" collapsed="false">
      <c r="F149" s="44"/>
    </row>
    <row r="150" customFormat="false" ht="14.25" hidden="false" customHeight="false" outlineLevel="0" collapsed="false">
      <c r="F150" s="44"/>
    </row>
    <row r="151" customFormat="false" ht="14.25" hidden="false" customHeight="false" outlineLevel="0" collapsed="false">
      <c r="F151" s="44"/>
    </row>
    <row r="152" customFormat="false" ht="14.25" hidden="false" customHeight="false" outlineLevel="0" collapsed="false">
      <c r="F152" s="44"/>
    </row>
    <row r="153" customFormat="false" ht="14.25" hidden="false" customHeight="false" outlineLevel="0" collapsed="false">
      <c r="F153" s="44"/>
    </row>
    <row r="154" customFormat="false" ht="14.25" hidden="false" customHeight="false" outlineLevel="0" collapsed="false">
      <c r="F154" s="44"/>
    </row>
    <row r="155" customFormat="false" ht="14.25" hidden="false" customHeight="false" outlineLevel="0" collapsed="false">
      <c r="F155" s="44"/>
    </row>
    <row r="156" customFormat="false" ht="14.25" hidden="false" customHeight="false" outlineLevel="0" collapsed="false">
      <c r="F156" s="44"/>
    </row>
    <row r="157" customFormat="false" ht="14.25" hidden="false" customHeight="false" outlineLevel="0" collapsed="false">
      <c r="F157" s="44"/>
    </row>
    <row r="158" customFormat="false" ht="14.25" hidden="false" customHeight="false" outlineLevel="0" collapsed="false">
      <c r="F158" s="44"/>
    </row>
    <row r="159" customFormat="false" ht="14.25" hidden="false" customHeight="false" outlineLevel="0" collapsed="false">
      <c r="F159" s="44"/>
    </row>
    <row r="160" customFormat="false" ht="14.25" hidden="false" customHeight="false" outlineLevel="0" collapsed="false">
      <c r="F160" s="44"/>
    </row>
    <row r="161" customFormat="false" ht="14.25" hidden="false" customHeight="false" outlineLevel="0" collapsed="false">
      <c r="F161" s="44"/>
    </row>
    <row r="162" customFormat="false" ht="14.25" hidden="false" customHeight="false" outlineLevel="0" collapsed="false">
      <c r="F162" s="44"/>
    </row>
    <row r="163" customFormat="false" ht="14.25" hidden="false" customHeight="false" outlineLevel="0" collapsed="false">
      <c r="F163" s="44"/>
    </row>
    <row r="164" customFormat="false" ht="14.25" hidden="false" customHeight="false" outlineLevel="0" collapsed="false">
      <c r="F164" s="44"/>
    </row>
    <row r="165" customFormat="false" ht="14.25" hidden="false" customHeight="false" outlineLevel="0" collapsed="false">
      <c r="F165" s="44"/>
    </row>
    <row r="166" customFormat="false" ht="14.25" hidden="false" customHeight="false" outlineLevel="0" collapsed="false">
      <c r="F166" s="44"/>
    </row>
    <row r="167" customFormat="false" ht="14.25" hidden="false" customHeight="false" outlineLevel="0" collapsed="false">
      <c r="F167" s="44"/>
    </row>
    <row r="168" customFormat="false" ht="14.25" hidden="false" customHeight="false" outlineLevel="0" collapsed="false">
      <c r="F168" s="44"/>
    </row>
    <row r="169" customFormat="false" ht="14.25" hidden="false" customHeight="false" outlineLevel="0" collapsed="false">
      <c r="F169" s="44"/>
    </row>
    <row r="170" customFormat="false" ht="14.25" hidden="false" customHeight="false" outlineLevel="0" collapsed="false">
      <c r="F170" s="44"/>
    </row>
    <row r="171" customFormat="false" ht="14.25" hidden="false" customHeight="false" outlineLevel="0" collapsed="false">
      <c r="F171" s="44"/>
    </row>
    <row r="172" customFormat="false" ht="14.25" hidden="false" customHeight="false" outlineLevel="0" collapsed="false">
      <c r="F172" s="44"/>
    </row>
    <row r="173" customFormat="false" ht="14.25" hidden="false" customHeight="false" outlineLevel="0" collapsed="false">
      <c r="F173" s="44"/>
    </row>
    <row r="174" customFormat="false" ht="14.25" hidden="false" customHeight="false" outlineLevel="0" collapsed="false">
      <c r="F174" s="44"/>
    </row>
    <row r="175" customFormat="false" ht="14.25" hidden="false" customHeight="false" outlineLevel="0" collapsed="false">
      <c r="F175" s="44"/>
    </row>
    <row r="176" customFormat="false" ht="14.25" hidden="false" customHeight="false" outlineLevel="0" collapsed="false">
      <c r="F176" s="44"/>
    </row>
    <row r="177" customFormat="false" ht="14.25" hidden="false" customHeight="false" outlineLevel="0" collapsed="false">
      <c r="F177" s="44"/>
    </row>
    <row r="178" customFormat="false" ht="14.25" hidden="false" customHeight="false" outlineLevel="0" collapsed="false">
      <c r="F178" s="44"/>
    </row>
    <row r="179" customFormat="false" ht="14.25" hidden="false" customHeight="false" outlineLevel="0" collapsed="false">
      <c r="F179" s="44"/>
    </row>
    <row r="180" customFormat="false" ht="14.25" hidden="false" customHeight="false" outlineLevel="0" collapsed="false">
      <c r="F180" s="44"/>
    </row>
    <row r="181" customFormat="false" ht="14.25" hidden="false" customHeight="false" outlineLevel="0" collapsed="false">
      <c r="F181" s="44"/>
    </row>
    <row r="182" customFormat="false" ht="14.25" hidden="false" customHeight="false" outlineLevel="0" collapsed="false">
      <c r="F182" s="44"/>
    </row>
    <row r="183" customFormat="false" ht="14.25" hidden="false" customHeight="false" outlineLevel="0" collapsed="false">
      <c r="F183" s="44"/>
    </row>
    <row r="184" customFormat="false" ht="14.25" hidden="false" customHeight="false" outlineLevel="0" collapsed="false">
      <c r="F184" s="44"/>
    </row>
    <row r="185" customFormat="false" ht="14.25" hidden="false" customHeight="false" outlineLevel="0" collapsed="false">
      <c r="F185" s="44"/>
    </row>
    <row r="186" customFormat="false" ht="14.25" hidden="false" customHeight="false" outlineLevel="0" collapsed="false">
      <c r="F186" s="44"/>
    </row>
    <row r="187" customFormat="false" ht="14.25" hidden="false" customHeight="false" outlineLevel="0" collapsed="false">
      <c r="F187" s="44"/>
    </row>
    <row r="188" customFormat="false" ht="14.25" hidden="false" customHeight="false" outlineLevel="0" collapsed="false">
      <c r="F188" s="44"/>
    </row>
    <row r="189" customFormat="false" ht="14.25" hidden="false" customHeight="false" outlineLevel="0" collapsed="false">
      <c r="F189" s="44"/>
    </row>
    <row r="190" customFormat="false" ht="14.25" hidden="false" customHeight="false" outlineLevel="0" collapsed="false">
      <c r="F190" s="44"/>
    </row>
    <row r="191" customFormat="false" ht="14.25" hidden="false" customHeight="false" outlineLevel="0" collapsed="false">
      <c r="F191" s="44"/>
    </row>
    <row r="192" customFormat="false" ht="14.25" hidden="false" customHeight="false" outlineLevel="0" collapsed="false">
      <c r="F192" s="44"/>
    </row>
    <row r="193" customFormat="false" ht="14.25" hidden="false" customHeight="false" outlineLevel="0" collapsed="false">
      <c r="F193" s="44"/>
    </row>
    <row r="194" customFormat="false" ht="14.25" hidden="false" customHeight="false" outlineLevel="0" collapsed="false">
      <c r="F194" s="44"/>
    </row>
    <row r="195" customFormat="false" ht="14.25" hidden="false" customHeight="false" outlineLevel="0" collapsed="false">
      <c r="F195" s="44"/>
    </row>
    <row r="196" customFormat="false" ht="14.25" hidden="false" customHeight="false" outlineLevel="0" collapsed="false">
      <c r="F196" s="44"/>
    </row>
    <row r="197" customFormat="false" ht="14.25" hidden="false" customHeight="false" outlineLevel="0" collapsed="false">
      <c r="F197" s="44"/>
    </row>
    <row r="198" customFormat="false" ht="14.25" hidden="false" customHeight="false" outlineLevel="0" collapsed="false">
      <c r="F198" s="44"/>
    </row>
    <row r="199" customFormat="false" ht="14.25" hidden="false" customHeight="false" outlineLevel="0" collapsed="false">
      <c r="F199" s="44"/>
    </row>
    <row r="200" customFormat="false" ht="14.25" hidden="false" customHeight="false" outlineLevel="0" collapsed="false">
      <c r="F200" s="44"/>
    </row>
    <row r="201" customFormat="false" ht="14.25" hidden="false" customHeight="false" outlineLevel="0" collapsed="false">
      <c r="F201" s="44"/>
    </row>
    <row r="202" customFormat="false" ht="14.25" hidden="false" customHeight="false" outlineLevel="0" collapsed="false">
      <c r="F202" s="44"/>
    </row>
    <row r="203" customFormat="false" ht="14.25" hidden="false" customHeight="false" outlineLevel="0" collapsed="false">
      <c r="F203" s="44"/>
    </row>
    <row r="204" customFormat="false" ht="14.25" hidden="false" customHeight="false" outlineLevel="0" collapsed="false">
      <c r="F204" s="44"/>
    </row>
    <row r="205" customFormat="false" ht="14.25" hidden="false" customHeight="false" outlineLevel="0" collapsed="false">
      <c r="F205" s="44"/>
    </row>
    <row r="206" customFormat="false" ht="14.25" hidden="false" customHeight="false" outlineLevel="0" collapsed="false">
      <c r="F206" s="44"/>
    </row>
    <row r="207" customFormat="false" ht="14.25" hidden="false" customHeight="false" outlineLevel="0" collapsed="false">
      <c r="F207" s="44"/>
    </row>
    <row r="208" customFormat="false" ht="14.25" hidden="false" customHeight="false" outlineLevel="0" collapsed="false">
      <c r="F208" s="44"/>
    </row>
    <row r="209" customFormat="false" ht="14.25" hidden="false" customHeight="false" outlineLevel="0" collapsed="false">
      <c r="F209" s="44"/>
    </row>
    <row r="210" customFormat="false" ht="14.25" hidden="false" customHeight="false" outlineLevel="0" collapsed="false">
      <c r="F210" s="44"/>
    </row>
    <row r="211" customFormat="false" ht="14.25" hidden="false" customHeight="false" outlineLevel="0" collapsed="false">
      <c r="F211" s="44"/>
    </row>
    <row r="212" customFormat="false" ht="14.25" hidden="false" customHeight="false" outlineLevel="0" collapsed="false">
      <c r="F212" s="44"/>
    </row>
    <row r="213" customFormat="false" ht="14.25" hidden="false" customHeight="false" outlineLevel="0" collapsed="false">
      <c r="F213" s="44"/>
    </row>
    <row r="214" customFormat="false" ht="14.25" hidden="false" customHeight="false" outlineLevel="0" collapsed="false">
      <c r="F214" s="44"/>
    </row>
    <row r="215" customFormat="false" ht="14.25" hidden="false" customHeight="false" outlineLevel="0" collapsed="false">
      <c r="F215" s="44"/>
    </row>
    <row r="216" customFormat="false" ht="14.25" hidden="false" customHeight="false" outlineLevel="0" collapsed="false">
      <c r="F216" s="44"/>
    </row>
    <row r="217" customFormat="false" ht="14.25" hidden="false" customHeight="false" outlineLevel="0" collapsed="false">
      <c r="F217" s="44"/>
    </row>
    <row r="218" customFormat="false" ht="14.25" hidden="false" customHeight="false" outlineLevel="0" collapsed="false">
      <c r="F218" s="44"/>
    </row>
    <row r="219" customFormat="false" ht="14.25" hidden="false" customHeight="false" outlineLevel="0" collapsed="false">
      <c r="F219" s="44"/>
    </row>
    <row r="220" customFormat="false" ht="14.25" hidden="false" customHeight="false" outlineLevel="0" collapsed="false">
      <c r="F220" s="44"/>
    </row>
    <row r="221" customFormat="false" ht="14.25" hidden="false" customHeight="false" outlineLevel="0" collapsed="false">
      <c r="F221" s="44"/>
    </row>
    <row r="222" customFormat="false" ht="14.25" hidden="false" customHeight="false" outlineLevel="0" collapsed="false">
      <c r="F222" s="44"/>
    </row>
    <row r="223" customFormat="false" ht="14.25" hidden="false" customHeight="false" outlineLevel="0" collapsed="false">
      <c r="F223" s="44"/>
    </row>
    <row r="224" customFormat="false" ht="14.25" hidden="false" customHeight="false" outlineLevel="0" collapsed="false">
      <c r="F224" s="44"/>
    </row>
    <row r="225" customFormat="false" ht="14.25" hidden="false" customHeight="false" outlineLevel="0" collapsed="false">
      <c r="F225" s="44"/>
    </row>
    <row r="226" customFormat="false" ht="14.25" hidden="false" customHeight="false" outlineLevel="0" collapsed="false">
      <c r="F226" s="44"/>
    </row>
    <row r="227" customFormat="false" ht="14.25" hidden="false" customHeight="false" outlineLevel="0" collapsed="false">
      <c r="F227" s="44"/>
    </row>
    <row r="228" customFormat="false" ht="14.25" hidden="false" customHeight="false" outlineLevel="0" collapsed="false">
      <c r="F228" s="44"/>
    </row>
    <row r="229" customFormat="false" ht="14.25" hidden="false" customHeight="false" outlineLevel="0" collapsed="false">
      <c r="F229" s="44"/>
    </row>
    <row r="230" customFormat="false" ht="14.25" hidden="false" customHeight="false" outlineLevel="0" collapsed="false">
      <c r="F230" s="44"/>
    </row>
    <row r="231" customFormat="false" ht="14.25" hidden="false" customHeight="false" outlineLevel="0" collapsed="false">
      <c r="F231" s="44"/>
    </row>
    <row r="232" customFormat="false" ht="14.25" hidden="false" customHeight="false" outlineLevel="0" collapsed="false">
      <c r="F232" s="44"/>
    </row>
    <row r="233" customFormat="false" ht="14.25" hidden="false" customHeight="false" outlineLevel="0" collapsed="false">
      <c r="F233" s="44"/>
    </row>
    <row r="234" customFormat="false" ht="14.25" hidden="false" customHeight="false" outlineLevel="0" collapsed="false">
      <c r="F234" s="44"/>
    </row>
    <row r="235" customFormat="false" ht="14.25" hidden="false" customHeight="false" outlineLevel="0" collapsed="false">
      <c r="F235" s="44"/>
    </row>
    <row r="236" customFormat="false" ht="14.25" hidden="false" customHeight="false" outlineLevel="0" collapsed="false">
      <c r="F236" s="44"/>
    </row>
    <row r="237" customFormat="false" ht="14.25" hidden="false" customHeight="false" outlineLevel="0" collapsed="false">
      <c r="F237" s="44"/>
    </row>
    <row r="238" customFormat="false" ht="14.25" hidden="false" customHeight="false" outlineLevel="0" collapsed="false">
      <c r="F238" s="44"/>
    </row>
    <row r="239" customFormat="false" ht="14.25" hidden="false" customHeight="false" outlineLevel="0" collapsed="false">
      <c r="F239" s="44"/>
    </row>
    <row r="240" customFormat="false" ht="14.25" hidden="false" customHeight="false" outlineLevel="0" collapsed="false">
      <c r="F240" s="44"/>
    </row>
    <row r="241" customFormat="false" ht="14.25" hidden="false" customHeight="false" outlineLevel="0" collapsed="false">
      <c r="F241" s="44"/>
    </row>
    <row r="242" customFormat="false" ht="14.25" hidden="false" customHeight="false" outlineLevel="0" collapsed="false">
      <c r="F242" s="44"/>
    </row>
    <row r="243" customFormat="false" ht="14.25" hidden="false" customHeight="false" outlineLevel="0" collapsed="false">
      <c r="F243" s="44"/>
    </row>
    <row r="244" customFormat="false" ht="14.25" hidden="false" customHeight="false" outlineLevel="0" collapsed="false">
      <c r="F244" s="44"/>
    </row>
    <row r="245" customFormat="false" ht="14.25" hidden="false" customHeight="false" outlineLevel="0" collapsed="false">
      <c r="F245" s="44"/>
    </row>
    <row r="246" customFormat="false" ht="14.25" hidden="false" customHeight="false" outlineLevel="0" collapsed="false">
      <c r="F246" s="44"/>
    </row>
    <row r="247" customFormat="false" ht="14.25" hidden="false" customHeight="false" outlineLevel="0" collapsed="false">
      <c r="F247" s="44"/>
    </row>
    <row r="248" customFormat="false" ht="14.25" hidden="false" customHeight="false" outlineLevel="0" collapsed="false">
      <c r="F248" s="44"/>
    </row>
    <row r="249" customFormat="false" ht="14.25" hidden="false" customHeight="false" outlineLevel="0" collapsed="false">
      <c r="F249" s="44"/>
    </row>
    <row r="250" customFormat="false" ht="14.25" hidden="false" customHeight="false" outlineLevel="0" collapsed="false">
      <c r="F250" s="44"/>
    </row>
    <row r="251" customFormat="false" ht="14.25" hidden="false" customHeight="false" outlineLevel="0" collapsed="false">
      <c r="F251" s="44"/>
    </row>
    <row r="252" customFormat="false" ht="14.25" hidden="false" customHeight="false" outlineLevel="0" collapsed="false">
      <c r="F252" s="44"/>
    </row>
    <row r="253" customFormat="false" ht="14.25" hidden="false" customHeight="false" outlineLevel="0" collapsed="false">
      <c r="F253" s="44"/>
    </row>
    <row r="254" customFormat="false" ht="14.25" hidden="false" customHeight="false" outlineLevel="0" collapsed="false">
      <c r="F254" s="44"/>
    </row>
    <row r="255" customFormat="false" ht="14.25" hidden="false" customHeight="false" outlineLevel="0" collapsed="false">
      <c r="F255" s="44"/>
    </row>
    <row r="256" customFormat="false" ht="14.25" hidden="false" customHeight="false" outlineLevel="0" collapsed="false">
      <c r="F256" s="44"/>
    </row>
    <row r="257" customFormat="false" ht="14.25" hidden="false" customHeight="false" outlineLevel="0" collapsed="false">
      <c r="F257" s="44"/>
    </row>
    <row r="258" customFormat="false" ht="14.25" hidden="false" customHeight="false" outlineLevel="0" collapsed="false">
      <c r="F258" s="44"/>
    </row>
    <row r="259" customFormat="false" ht="14.25" hidden="false" customHeight="false" outlineLevel="0" collapsed="false">
      <c r="F259" s="44"/>
    </row>
    <row r="260" customFormat="false" ht="14.25" hidden="false" customHeight="false" outlineLevel="0" collapsed="false">
      <c r="F260" s="44"/>
    </row>
    <row r="261" customFormat="false" ht="14.25" hidden="false" customHeight="false" outlineLevel="0" collapsed="false">
      <c r="F261" s="44"/>
    </row>
    <row r="262" customFormat="false" ht="14.25" hidden="false" customHeight="false" outlineLevel="0" collapsed="false">
      <c r="F262" s="44"/>
    </row>
    <row r="263" customFormat="false" ht="14.25" hidden="false" customHeight="false" outlineLevel="0" collapsed="false">
      <c r="F263" s="44"/>
    </row>
    <row r="264" customFormat="false" ht="14.25" hidden="false" customHeight="false" outlineLevel="0" collapsed="false">
      <c r="F264" s="44"/>
    </row>
    <row r="265" customFormat="false" ht="14.25" hidden="false" customHeight="false" outlineLevel="0" collapsed="false">
      <c r="F265" s="44"/>
    </row>
    <row r="266" customFormat="false" ht="14.25" hidden="false" customHeight="false" outlineLevel="0" collapsed="false">
      <c r="F266" s="44"/>
    </row>
    <row r="267" customFormat="false" ht="14.25" hidden="false" customHeight="false" outlineLevel="0" collapsed="false">
      <c r="F267" s="44"/>
    </row>
    <row r="268" customFormat="false" ht="14.25" hidden="false" customHeight="false" outlineLevel="0" collapsed="false">
      <c r="F268" s="44"/>
    </row>
    <row r="269" customFormat="false" ht="14.25" hidden="false" customHeight="false" outlineLevel="0" collapsed="false">
      <c r="F269" s="44"/>
    </row>
    <row r="270" customFormat="false" ht="14.25" hidden="false" customHeight="false" outlineLevel="0" collapsed="false">
      <c r="F270" s="44"/>
    </row>
    <row r="271" customFormat="false" ht="14.25" hidden="false" customHeight="false" outlineLevel="0" collapsed="false">
      <c r="F271" s="44"/>
    </row>
    <row r="272" customFormat="false" ht="14.25" hidden="false" customHeight="false" outlineLevel="0" collapsed="false">
      <c r="F272" s="44"/>
    </row>
    <row r="273" customFormat="false" ht="14.25" hidden="false" customHeight="false" outlineLevel="0" collapsed="false">
      <c r="F273" s="44"/>
    </row>
    <row r="274" customFormat="false" ht="14.25" hidden="false" customHeight="false" outlineLevel="0" collapsed="false">
      <c r="F274" s="44"/>
    </row>
    <row r="275" customFormat="false" ht="14.25" hidden="false" customHeight="false" outlineLevel="0" collapsed="false">
      <c r="F275" s="44"/>
    </row>
    <row r="276" customFormat="false" ht="14.25" hidden="false" customHeight="false" outlineLevel="0" collapsed="false">
      <c r="F276" s="44"/>
    </row>
    <row r="277" customFormat="false" ht="14.25" hidden="false" customHeight="false" outlineLevel="0" collapsed="false">
      <c r="F277" s="44"/>
    </row>
    <row r="278" customFormat="false" ht="14.25" hidden="false" customHeight="false" outlineLevel="0" collapsed="false">
      <c r="F278" s="44"/>
    </row>
    <row r="279" customFormat="false" ht="14.25" hidden="false" customHeight="false" outlineLevel="0" collapsed="false">
      <c r="F279" s="44"/>
    </row>
    <row r="280" customFormat="false" ht="14.25" hidden="false" customHeight="false" outlineLevel="0" collapsed="false">
      <c r="F280" s="44"/>
    </row>
    <row r="281" customFormat="false" ht="14.25" hidden="false" customHeight="false" outlineLevel="0" collapsed="false">
      <c r="F281" s="44"/>
    </row>
    <row r="282" customFormat="false" ht="14.25" hidden="false" customHeight="false" outlineLevel="0" collapsed="false">
      <c r="F282" s="44"/>
    </row>
    <row r="283" customFormat="false" ht="14.25" hidden="false" customHeight="false" outlineLevel="0" collapsed="false">
      <c r="F283" s="44"/>
    </row>
    <row r="284" customFormat="false" ht="14.25" hidden="false" customHeight="false" outlineLevel="0" collapsed="false">
      <c r="F284" s="44"/>
    </row>
    <row r="285" customFormat="false" ht="14.25" hidden="false" customHeight="false" outlineLevel="0" collapsed="false">
      <c r="F285" s="44"/>
    </row>
    <row r="286" customFormat="false" ht="14.25" hidden="false" customHeight="false" outlineLevel="0" collapsed="false">
      <c r="F286" s="44"/>
    </row>
    <row r="287" customFormat="false" ht="14.25" hidden="false" customHeight="false" outlineLevel="0" collapsed="false">
      <c r="F287" s="44"/>
    </row>
    <row r="288" customFormat="false" ht="14.25" hidden="false" customHeight="false" outlineLevel="0" collapsed="false">
      <c r="F288" s="44"/>
    </row>
    <row r="289" customFormat="false" ht="14.25" hidden="false" customHeight="false" outlineLevel="0" collapsed="false">
      <c r="F289" s="44"/>
    </row>
    <row r="290" customFormat="false" ht="14.25" hidden="false" customHeight="false" outlineLevel="0" collapsed="false">
      <c r="F290" s="44"/>
    </row>
    <row r="291" customFormat="false" ht="14.25" hidden="false" customHeight="false" outlineLevel="0" collapsed="false">
      <c r="F291" s="44"/>
    </row>
    <row r="292" customFormat="false" ht="14.25" hidden="false" customHeight="false" outlineLevel="0" collapsed="false">
      <c r="F292" s="44"/>
    </row>
    <row r="293" customFormat="false" ht="14.25" hidden="false" customHeight="false" outlineLevel="0" collapsed="false">
      <c r="F293" s="44"/>
    </row>
    <row r="294" customFormat="false" ht="14.25" hidden="false" customHeight="false" outlineLevel="0" collapsed="false">
      <c r="F294" s="44"/>
    </row>
    <row r="295" customFormat="false" ht="14.25" hidden="false" customHeight="false" outlineLevel="0" collapsed="false">
      <c r="F295" s="44"/>
    </row>
    <row r="296" customFormat="false" ht="14.25" hidden="false" customHeight="false" outlineLevel="0" collapsed="false">
      <c r="F296" s="44"/>
    </row>
    <row r="297" customFormat="false" ht="14.25" hidden="false" customHeight="false" outlineLevel="0" collapsed="false">
      <c r="F297" s="44"/>
    </row>
    <row r="298" customFormat="false" ht="14.25" hidden="false" customHeight="false" outlineLevel="0" collapsed="false">
      <c r="F298" s="44"/>
    </row>
    <row r="299" customFormat="false" ht="14.25" hidden="false" customHeight="false" outlineLevel="0" collapsed="false">
      <c r="F299" s="44"/>
    </row>
    <row r="300" customFormat="false" ht="14.25" hidden="false" customHeight="false" outlineLevel="0" collapsed="false">
      <c r="F300" s="44"/>
    </row>
    <row r="301" customFormat="false" ht="14.25" hidden="false" customHeight="false" outlineLevel="0" collapsed="false">
      <c r="F301" s="44"/>
    </row>
    <row r="302" customFormat="false" ht="14.25" hidden="false" customHeight="false" outlineLevel="0" collapsed="false">
      <c r="F302" s="44"/>
    </row>
    <row r="303" customFormat="false" ht="14.25" hidden="false" customHeight="false" outlineLevel="0" collapsed="false">
      <c r="F303" s="44"/>
    </row>
    <row r="304" customFormat="false" ht="14.25" hidden="false" customHeight="false" outlineLevel="0" collapsed="false">
      <c r="F304" s="44"/>
    </row>
    <row r="305" customFormat="false" ht="14.25" hidden="false" customHeight="false" outlineLevel="0" collapsed="false">
      <c r="F305" s="44"/>
    </row>
    <row r="306" customFormat="false" ht="14.25" hidden="false" customHeight="false" outlineLevel="0" collapsed="false">
      <c r="F306" s="44"/>
    </row>
    <row r="307" customFormat="false" ht="14.25" hidden="false" customHeight="false" outlineLevel="0" collapsed="false">
      <c r="F307" s="44"/>
    </row>
    <row r="308" customFormat="false" ht="14.25" hidden="false" customHeight="false" outlineLevel="0" collapsed="false">
      <c r="F308" s="44"/>
    </row>
    <row r="309" customFormat="false" ht="14.25" hidden="false" customHeight="false" outlineLevel="0" collapsed="false">
      <c r="F309" s="44"/>
    </row>
    <row r="310" customFormat="false" ht="14.25" hidden="false" customHeight="false" outlineLevel="0" collapsed="false">
      <c r="F310" s="44"/>
    </row>
    <row r="311" customFormat="false" ht="14.25" hidden="false" customHeight="false" outlineLevel="0" collapsed="false">
      <c r="F311" s="44"/>
    </row>
    <row r="312" customFormat="false" ht="14.25" hidden="false" customHeight="false" outlineLevel="0" collapsed="false">
      <c r="F312" s="44"/>
    </row>
    <row r="313" customFormat="false" ht="14.25" hidden="false" customHeight="false" outlineLevel="0" collapsed="false">
      <c r="F313" s="44"/>
    </row>
    <row r="314" customFormat="false" ht="14.25" hidden="false" customHeight="false" outlineLevel="0" collapsed="false">
      <c r="F314" s="44"/>
    </row>
    <row r="315" customFormat="false" ht="14.25" hidden="false" customHeight="false" outlineLevel="0" collapsed="false">
      <c r="F315" s="44"/>
    </row>
    <row r="316" customFormat="false" ht="14.25" hidden="false" customHeight="false" outlineLevel="0" collapsed="false">
      <c r="F316" s="44"/>
    </row>
    <row r="317" customFormat="false" ht="14.25" hidden="false" customHeight="false" outlineLevel="0" collapsed="false">
      <c r="F317" s="44"/>
    </row>
    <row r="318" customFormat="false" ht="14.25" hidden="false" customHeight="false" outlineLevel="0" collapsed="false">
      <c r="F318" s="44"/>
    </row>
    <row r="319" customFormat="false" ht="14.25" hidden="false" customHeight="false" outlineLevel="0" collapsed="false">
      <c r="F319" s="44"/>
    </row>
    <row r="320" customFormat="false" ht="14.25" hidden="false" customHeight="false" outlineLevel="0" collapsed="false">
      <c r="F320" s="44"/>
    </row>
    <row r="321" customFormat="false" ht="14.25" hidden="false" customHeight="false" outlineLevel="0" collapsed="false">
      <c r="F321" s="44"/>
    </row>
    <row r="322" customFormat="false" ht="14.25" hidden="false" customHeight="false" outlineLevel="0" collapsed="false">
      <c r="F322" s="44"/>
    </row>
    <row r="323" customFormat="false" ht="14.25" hidden="false" customHeight="false" outlineLevel="0" collapsed="false">
      <c r="F323" s="44"/>
    </row>
    <row r="324" customFormat="false" ht="14.25" hidden="false" customHeight="false" outlineLevel="0" collapsed="false">
      <c r="F324" s="44"/>
    </row>
    <row r="325" customFormat="false" ht="14.25" hidden="false" customHeight="false" outlineLevel="0" collapsed="false">
      <c r="F325" s="44"/>
    </row>
    <row r="326" customFormat="false" ht="14.25" hidden="false" customHeight="false" outlineLevel="0" collapsed="false">
      <c r="F326" s="44"/>
    </row>
    <row r="327" customFormat="false" ht="14.25" hidden="false" customHeight="false" outlineLevel="0" collapsed="false">
      <c r="F327" s="44"/>
    </row>
    <row r="328" customFormat="false" ht="14.25" hidden="false" customHeight="false" outlineLevel="0" collapsed="false">
      <c r="F328" s="44"/>
    </row>
    <row r="329" customFormat="false" ht="14.25" hidden="false" customHeight="false" outlineLevel="0" collapsed="false">
      <c r="F329" s="44"/>
    </row>
    <row r="330" customFormat="false" ht="14.25" hidden="false" customHeight="false" outlineLevel="0" collapsed="false">
      <c r="F330" s="44"/>
    </row>
    <row r="331" customFormat="false" ht="14.25" hidden="false" customHeight="false" outlineLevel="0" collapsed="false">
      <c r="F331" s="44"/>
    </row>
    <row r="332" customFormat="false" ht="14.25" hidden="false" customHeight="false" outlineLevel="0" collapsed="false">
      <c r="F332" s="44"/>
    </row>
    <row r="333" customFormat="false" ht="14.25" hidden="false" customHeight="false" outlineLevel="0" collapsed="false">
      <c r="F333" s="44"/>
    </row>
    <row r="334" customFormat="false" ht="14.25" hidden="false" customHeight="false" outlineLevel="0" collapsed="false">
      <c r="F334" s="44"/>
    </row>
    <row r="335" customFormat="false" ht="14.25" hidden="false" customHeight="false" outlineLevel="0" collapsed="false">
      <c r="F335" s="44"/>
    </row>
    <row r="336" customFormat="false" ht="14.25" hidden="false" customHeight="false" outlineLevel="0" collapsed="false">
      <c r="F336" s="44"/>
    </row>
    <row r="337" customFormat="false" ht="14.25" hidden="false" customHeight="false" outlineLevel="0" collapsed="false">
      <c r="F337" s="44"/>
    </row>
    <row r="338" customFormat="false" ht="14.25" hidden="false" customHeight="false" outlineLevel="0" collapsed="false">
      <c r="F338" s="44"/>
    </row>
    <row r="339" customFormat="false" ht="14.25" hidden="false" customHeight="false" outlineLevel="0" collapsed="false">
      <c r="F339" s="44"/>
    </row>
    <row r="340" customFormat="false" ht="14.25" hidden="false" customHeight="false" outlineLevel="0" collapsed="false">
      <c r="F340" s="44"/>
    </row>
    <row r="341" customFormat="false" ht="14.25" hidden="false" customHeight="false" outlineLevel="0" collapsed="false">
      <c r="F341" s="44"/>
    </row>
    <row r="342" customFormat="false" ht="14.25" hidden="false" customHeight="false" outlineLevel="0" collapsed="false">
      <c r="F342" s="44"/>
    </row>
    <row r="343" customFormat="false" ht="14.25" hidden="false" customHeight="false" outlineLevel="0" collapsed="false">
      <c r="F343" s="44"/>
    </row>
    <row r="344" customFormat="false" ht="14.25" hidden="false" customHeight="false" outlineLevel="0" collapsed="false">
      <c r="F344" s="44"/>
    </row>
    <row r="345" customFormat="false" ht="14.25" hidden="false" customHeight="false" outlineLevel="0" collapsed="false">
      <c r="F345" s="44"/>
    </row>
    <row r="346" customFormat="false" ht="14.25" hidden="false" customHeight="false" outlineLevel="0" collapsed="false">
      <c r="F346" s="44"/>
    </row>
    <row r="347" customFormat="false" ht="14.25" hidden="false" customHeight="false" outlineLevel="0" collapsed="false">
      <c r="F347" s="44"/>
    </row>
    <row r="348" customFormat="false" ht="14.25" hidden="false" customHeight="false" outlineLevel="0" collapsed="false">
      <c r="F348" s="44"/>
    </row>
    <row r="349" customFormat="false" ht="14.25" hidden="false" customHeight="false" outlineLevel="0" collapsed="false">
      <c r="F349" s="44"/>
    </row>
    <row r="350" customFormat="false" ht="14.25" hidden="false" customHeight="false" outlineLevel="0" collapsed="false">
      <c r="F350" s="44"/>
    </row>
    <row r="351" customFormat="false" ht="14.25" hidden="false" customHeight="false" outlineLevel="0" collapsed="false">
      <c r="F351" s="44"/>
    </row>
    <row r="352" customFormat="false" ht="14.25" hidden="false" customHeight="false" outlineLevel="0" collapsed="false">
      <c r="F352" s="44"/>
    </row>
    <row r="353" customFormat="false" ht="14.25" hidden="false" customHeight="false" outlineLevel="0" collapsed="false">
      <c r="F353" s="44"/>
    </row>
    <row r="354" customFormat="false" ht="14.25" hidden="false" customHeight="false" outlineLevel="0" collapsed="false">
      <c r="F354" s="44"/>
    </row>
    <row r="355" customFormat="false" ht="14.25" hidden="false" customHeight="false" outlineLevel="0" collapsed="false">
      <c r="F355" s="44"/>
    </row>
    <row r="356" customFormat="false" ht="14.25" hidden="false" customHeight="false" outlineLevel="0" collapsed="false">
      <c r="F356" s="44"/>
    </row>
    <row r="357" customFormat="false" ht="14.25" hidden="false" customHeight="false" outlineLevel="0" collapsed="false">
      <c r="F357" s="44"/>
    </row>
    <row r="358" customFormat="false" ht="14.25" hidden="false" customHeight="false" outlineLevel="0" collapsed="false">
      <c r="F358" s="44"/>
    </row>
    <row r="359" customFormat="false" ht="14.25" hidden="false" customHeight="false" outlineLevel="0" collapsed="false">
      <c r="F359" s="44"/>
    </row>
    <row r="360" customFormat="false" ht="14.25" hidden="false" customHeight="false" outlineLevel="0" collapsed="false">
      <c r="F360" s="44"/>
    </row>
    <row r="361" customFormat="false" ht="14.25" hidden="false" customHeight="false" outlineLevel="0" collapsed="false">
      <c r="F361" s="44"/>
    </row>
    <row r="362" customFormat="false" ht="14.25" hidden="false" customHeight="false" outlineLevel="0" collapsed="false">
      <c r="F362" s="44"/>
    </row>
    <row r="363" customFormat="false" ht="14.25" hidden="false" customHeight="false" outlineLevel="0" collapsed="false">
      <c r="F363" s="44"/>
    </row>
    <row r="364" customFormat="false" ht="14.25" hidden="false" customHeight="false" outlineLevel="0" collapsed="false">
      <c r="F364" s="44"/>
    </row>
    <row r="365" customFormat="false" ht="14.25" hidden="false" customHeight="false" outlineLevel="0" collapsed="false">
      <c r="F365" s="44"/>
    </row>
    <row r="366" customFormat="false" ht="14.25" hidden="false" customHeight="false" outlineLevel="0" collapsed="false">
      <c r="F366" s="44"/>
    </row>
    <row r="367" customFormat="false" ht="14.25" hidden="false" customHeight="false" outlineLevel="0" collapsed="false">
      <c r="F367" s="44"/>
    </row>
    <row r="368" customFormat="false" ht="14.25" hidden="false" customHeight="false" outlineLevel="0" collapsed="false">
      <c r="F368" s="44"/>
    </row>
    <row r="369" customFormat="false" ht="14.25" hidden="false" customHeight="false" outlineLevel="0" collapsed="false">
      <c r="F369" s="44"/>
    </row>
    <row r="370" customFormat="false" ht="14.25" hidden="false" customHeight="false" outlineLevel="0" collapsed="false">
      <c r="F370" s="44"/>
    </row>
    <row r="371" customFormat="false" ht="14.25" hidden="false" customHeight="false" outlineLevel="0" collapsed="false">
      <c r="F371" s="44"/>
    </row>
    <row r="372" customFormat="false" ht="14.25" hidden="false" customHeight="false" outlineLevel="0" collapsed="false">
      <c r="F372" s="44"/>
    </row>
    <row r="373" customFormat="false" ht="14.25" hidden="false" customHeight="false" outlineLevel="0" collapsed="false">
      <c r="F373" s="44"/>
    </row>
    <row r="374" customFormat="false" ht="14.25" hidden="false" customHeight="false" outlineLevel="0" collapsed="false">
      <c r="F374" s="44"/>
    </row>
    <row r="375" customFormat="false" ht="14.25" hidden="false" customHeight="false" outlineLevel="0" collapsed="false">
      <c r="F375" s="44"/>
    </row>
    <row r="376" customFormat="false" ht="14.25" hidden="false" customHeight="false" outlineLevel="0" collapsed="false">
      <c r="F376" s="44"/>
    </row>
    <row r="377" customFormat="false" ht="14.25" hidden="false" customHeight="false" outlineLevel="0" collapsed="false">
      <c r="F377" s="44"/>
    </row>
    <row r="378" customFormat="false" ht="14.25" hidden="false" customHeight="false" outlineLevel="0" collapsed="false">
      <c r="F378" s="44"/>
    </row>
    <row r="379" customFormat="false" ht="14.25" hidden="false" customHeight="false" outlineLevel="0" collapsed="false">
      <c r="F379" s="44"/>
    </row>
    <row r="380" customFormat="false" ht="14.25" hidden="false" customHeight="false" outlineLevel="0" collapsed="false">
      <c r="F380" s="44"/>
    </row>
    <row r="381" customFormat="false" ht="14.25" hidden="false" customHeight="false" outlineLevel="0" collapsed="false">
      <c r="F381" s="44"/>
    </row>
    <row r="382" customFormat="false" ht="14.25" hidden="false" customHeight="false" outlineLevel="0" collapsed="false">
      <c r="F382" s="44"/>
    </row>
    <row r="383" customFormat="false" ht="14.25" hidden="false" customHeight="false" outlineLevel="0" collapsed="false">
      <c r="F383" s="44"/>
    </row>
    <row r="384" customFormat="false" ht="14.25" hidden="false" customHeight="false" outlineLevel="0" collapsed="false">
      <c r="F384" s="44"/>
    </row>
    <row r="385" customFormat="false" ht="14.25" hidden="false" customHeight="false" outlineLevel="0" collapsed="false">
      <c r="F385" s="44"/>
    </row>
    <row r="386" customFormat="false" ht="14.25" hidden="false" customHeight="false" outlineLevel="0" collapsed="false">
      <c r="F386" s="44"/>
    </row>
    <row r="387" customFormat="false" ht="14.25" hidden="false" customHeight="false" outlineLevel="0" collapsed="false">
      <c r="F387" s="44"/>
    </row>
    <row r="388" customFormat="false" ht="14.25" hidden="false" customHeight="false" outlineLevel="0" collapsed="false">
      <c r="F388" s="44"/>
    </row>
    <row r="389" customFormat="false" ht="14.25" hidden="false" customHeight="false" outlineLevel="0" collapsed="false">
      <c r="F389" s="44"/>
    </row>
    <row r="390" customFormat="false" ht="14.25" hidden="false" customHeight="false" outlineLevel="0" collapsed="false">
      <c r="F390" s="44"/>
    </row>
    <row r="391" customFormat="false" ht="14.25" hidden="false" customHeight="false" outlineLevel="0" collapsed="false">
      <c r="F391" s="44"/>
    </row>
    <row r="392" customFormat="false" ht="14.25" hidden="false" customHeight="false" outlineLevel="0" collapsed="false">
      <c r="F392" s="44"/>
    </row>
    <row r="393" customFormat="false" ht="14.25" hidden="false" customHeight="false" outlineLevel="0" collapsed="false">
      <c r="F393" s="44"/>
    </row>
    <row r="394" customFormat="false" ht="14.25" hidden="false" customHeight="false" outlineLevel="0" collapsed="false">
      <c r="F394" s="44"/>
    </row>
    <row r="395" customFormat="false" ht="14.25" hidden="false" customHeight="false" outlineLevel="0" collapsed="false">
      <c r="F395" s="44"/>
    </row>
    <row r="396" customFormat="false" ht="14.25" hidden="false" customHeight="false" outlineLevel="0" collapsed="false">
      <c r="F396" s="44"/>
    </row>
    <row r="397" customFormat="false" ht="14.25" hidden="false" customHeight="false" outlineLevel="0" collapsed="false">
      <c r="F397" s="44"/>
    </row>
    <row r="398" customFormat="false" ht="14.25" hidden="false" customHeight="false" outlineLevel="0" collapsed="false">
      <c r="F398" s="44"/>
    </row>
    <row r="399" customFormat="false" ht="14.25" hidden="false" customHeight="false" outlineLevel="0" collapsed="false">
      <c r="F399" s="44"/>
    </row>
    <row r="400" customFormat="false" ht="14.25" hidden="false" customHeight="false" outlineLevel="0" collapsed="false">
      <c r="F400" s="44"/>
    </row>
    <row r="401" customFormat="false" ht="14.25" hidden="false" customHeight="false" outlineLevel="0" collapsed="false">
      <c r="F401" s="44"/>
    </row>
    <row r="402" customFormat="false" ht="14.25" hidden="false" customHeight="false" outlineLevel="0" collapsed="false">
      <c r="F402" s="44"/>
    </row>
    <row r="403" customFormat="false" ht="14.25" hidden="false" customHeight="false" outlineLevel="0" collapsed="false">
      <c r="F403" s="44"/>
    </row>
    <row r="404" customFormat="false" ht="14.25" hidden="false" customHeight="false" outlineLevel="0" collapsed="false">
      <c r="F404" s="44"/>
    </row>
    <row r="405" customFormat="false" ht="14.25" hidden="false" customHeight="false" outlineLevel="0" collapsed="false">
      <c r="F405" s="44"/>
    </row>
    <row r="406" customFormat="false" ht="14.25" hidden="false" customHeight="false" outlineLevel="0" collapsed="false">
      <c r="F406" s="44"/>
    </row>
    <row r="407" customFormat="false" ht="14.25" hidden="false" customHeight="false" outlineLevel="0" collapsed="false">
      <c r="F407" s="44"/>
    </row>
    <row r="408" customFormat="false" ht="14.25" hidden="false" customHeight="false" outlineLevel="0" collapsed="false">
      <c r="F408" s="44"/>
    </row>
    <row r="409" customFormat="false" ht="14.25" hidden="false" customHeight="false" outlineLevel="0" collapsed="false">
      <c r="F409" s="44"/>
    </row>
    <row r="410" customFormat="false" ht="14.25" hidden="false" customHeight="false" outlineLevel="0" collapsed="false">
      <c r="F410" s="44"/>
    </row>
    <row r="411" customFormat="false" ht="14.25" hidden="false" customHeight="false" outlineLevel="0" collapsed="false">
      <c r="F411" s="44"/>
    </row>
    <row r="412" customFormat="false" ht="14.25" hidden="false" customHeight="false" outlineLevel="0" collapsed="false">
      <c r="F412" s="44"/>
    </row>
    <row r="413" customFormat="false" ht="14.25" hidden="false" customHeight="false" outlineLevel="0" collapsed="false">
      <c r="F413" s="44"/>
    </row>
    <row r="414" customFormat="false" ht="14.25" hidden="false" customHeight="false" outlineLevel="0" collapsed="false">
      <c r="F414" s="44"/>
    </row>
    <row r="415" customFormat="false" ht="14.25" hidden="false" customHeight="false" outlineLevel="0" collapsed="false">
      <c r="F415" s="44"/>
    </row>
    <row r="416" customFormat="false" ht="14.25" hidden="false" customHeight="false" outlineLevel="0" collapsed="false">
      <c r="F416" s="44"/>
    </row>
    <row r="417" customFormat="false" ht="14.25" hidden="false" customHeight="false" outlineLevel="0" collapsed="false">
      <c r="F417" s="44"/>
    </row>
    <row r="418" customFormat="false" ht="14.25" hidden="false" customHeight="false" outlineLevel="0" collapsed="false">
      <c r="F418" s="44"/>
    </row>
    <row r="419" customFormat="false" ht="14.25" hidden="false" customHeight="false" outlineLevel="0" collapsed="false">
      <c r="F419" s="44"/>
    </row>
    <row r="420" customFormat="false" ht="14.25" hidden="false" customHeight="false" outlineLevel="0" collapsed="false">
      <c r="F420" s="44"/>
    </row>
    <row r="421" customFormat="false" ht="14.25" hidden="false" customHeight="false" outlineLevel="0" collapsed="false">
      <c r="F421" s="44"/>
    </row>
    <row r="422" customFormat="false" ht="14.25" hidden="false" customHeight="false" outlineLevel="0" collapsed="false">
      <c r="F422" s="44"/>
    </row>
    <row r="423" customFormat="false" ht="14.25" hidden="false" customHeight="false" outlineLevel="0" collapsed="false">
      <c r="F423" s="44"/>
    </row>
    <row r="424" customFormat="false" ht="14.25" hidden="false" customHeight="false" outlineLevel="0" collapsed="false">
      <c r="F424" s="44"/>
    </row>
    <row r="425" customFormat="false" ht="14.25" hidden="false" customHeight="false" outlineLevel="0" collapsed="false">
      <c r="F425" s="44"/>
    </row>
    <row r="426" customFormat="false" ht="14.25" hidden="false" customHeight="false" outlineLevel="0" collapsed="false">
      <c r="F426" s="44"/>
    </row>
    <row r="427" customFormat="false" ht="14.25" hidden="false" customHeight="false" outlineLevel="0" collapsed="false">
      <c r="F427" s="44"/>
    </row>
    <row r="428" customFormat="false" ht="14.25" hidden="false" customHeight="false" outlineLevel="0" collapsed="false">
      <c r="F428" s="44"/>
    </row>
    <row r="429" customFormat="false" ht="14.25" hidden="false" customHeight="false" outlineLevel="0" collapsed="false">
      <c r="F429" s="44"/>
    </row>
    <row r="430" customFormat="false" ht="14.25" hidden="false" customHeight="false" outlineLevel="0" collapsed="false">
      <c r="F430" s="44"/>
    </row>
    <row r="431" customFormat="false" ht="14.25" hidden="false" customHeight="false" outlineLevel="0" collapsed="false">
      <c r="F431" s="44"/>
    </row>
    <row r="432" customFormat="false" ht="14.25" hidden="false" customHeight="false" outlineLevel="0" collapsed="false">
      <c r="F432" s="44"/>
    </row>
    <row r="433" customFormat="false" ht="14.25" hidden="false" customHeight="false" outlineLevel="0" collapsed="false">
      <c r="F433" s="44"/>
    </row>
    <row r="434" customFormat="false" ht="14.25" hidden="false" customHeight="false" outlineLevel="0" collapsed="false">
      <c r="F434" s="44"/>
    </row>
    <row r="435" customFormat="false" ht="14.25" hidden="false" customHeight="false" outlineLevel="0" collapsed="false">
      <c r="F435" s="44"/>
    </row>
    <row r="436" customFormat="false" ht="14.25" hidden="false" customHeight="false" outlineLevel="0" collapsed="false">
      <c r="F436" s="44"/>
    </row>
    <row r="437" customFormat="false" ht="14.25" hidden="false" customHeight="false" outlineLevel="0" collapsed="false">
      <c r="F437" s="44"/>
    </row>
    <row r="438" customFormat="false" ht="14.25" hidden="false" customHeight="false" outlineLevel="0" collapsed="false">
      <c r="F438" s="44"/>
    </row>
    <row r="439" customFormat="false" ht="14.25" hidden="false" customHeight="false" outlineLevel="0" collapsed="false">
      <c r="F439" s="44"/>
    </row>
    <row r="440" customFormat="false" ht="14.25" hidden="false" customHeight="false" outlineLevel="0" collapsed="false">
      <c r="F440" s="44"/>
    </row>
    <row r="441" customFormat="false" ht="14.25" hidden="false" customHeight="false" outlineLevel="0" collapsed="false">
      <c r="F441" s="44"/>
    </row>
    <row r="442" customFormat="false" ht="14.25" hidden="false" customHeight="false" outlineLevel="0" collapsed="false">
      <c r="F442" s="44"/>
    </row>
    <row r="443" customFormat="false" ht="14.25" hidden="false" customHeight="false" outlineLevel="0" collapsed="false">
      <c r="F443" s="44"/>
    </row>
    <row r="444" customFormat="false" ht="14.25" hidden="false" customHeight="false" outlineLevel="0" collapsed="false">
      <c r="F444" s="44"/>
    </row>
    <row r="445" customFormat="false" ht="14.25" hidden="false" customHeight="false" outlineLevel="0" collapsed="false">
      <c r="F445" s="44"/>
    </row>
    <row r="446" customFormat="false" ht="14.25" hidden="false" customHeight="false" outlineLevel="0" collapsed="false">
      <c r="F446" s="44"/>
    </row>
    <row r="447" customFormat="false" ht="14.25" hidden="false" customHeight="false" outlineLevel="0" collapsed="false">
      <c r="F447" s="44"/>
    </row>
    <row r="448" customFormat="false" ht="14.25" hidden="false" customHeight="false" outlineLevel="0" collapsed="false">
      <c r="F448" s="44"/>
    </row>
    <row r="449" customFormat="false" ht="14.25" hidden="false" customHeight="false" outlineLevel="0" collapsed="false">
      <c r="F449" s="44"/>
    </row>
    <row r="450" customFormat="false" ht="14.25" hidden="false" customHeight="false" outlineLevel="0" collapsed="false">
      <c r="F450" s="44"/>
    </row>
    <row r="451" customFormat="false" ht="14.25" hidden="false" customHeight="false" outlineLevel="0" collapsed="false">
      <c r="F451" s="44"/>
    </row>
    <row r="452" customFormat="false" ht="14.25" hidden="false" customHeight="false" outlineLevel="0" collapsed="false">
      <c r="F452" s="44"/>
    </row>
    <row r="453" customFormat="false" ht="14.25" hidden="false" customHeight="false" outlineLevel="0" collapsed="false">
      <c r="F453" s="44"/>
    </row>
    <row r="454" customFormat="false" ht="14.25" hidden="false" customHeight="false" outlineLevel="0" collapsed="false">
      <c r="F454" s="44"/>
    </row>
    <row r="455" customFormat="false" ht="14.25" hidden="false" customHeight="false" outlineLevel="0" collapsed="false">
      <c r="F455" s="44"/>
    </row>
    <row r="456" customFormat="false" ht="14.25" hidden="false" customHeight="false" outlineLevel="0" collapsed="false">
      <c r="F456" s="44"/>
    </row>
    <row r="457" customFormat="false" ht="14.25" hidden="false" customHeight="false" outlineLevel="0" collapsed="false">
      <c r="F457" s="44"/>
    </row>
    <row r="458" customFormat="false" ht="14.25" hidden="false" customHeight="false" outlineLevel="0" collapsed="false">
      <c r="F458" s="44"/>
    </row>
    <row r="459" customFormat="false" ht="14.25" hidden="false" customHeight="false" outlineLevel="0" collapsed="false">
      <c r="F459" s="44"/>
    </row>
    <row r="460" customFormat="false" ht="14.25" hidden="false" customHeight="false" outlineLevel="0" collapsed="false">
      <c r="F460" s="44"/>
    </row>
    <row r="461" customFormat="false" ht="14.25" hidden="false" customHeight="false" outlineLevel="0" collapsed="false">
      <c r="F461" s="44"/>
    </row>
    <row r="462" customFormat="false" ht="14.25" hidden="false" customHeight="false" outlineLevel="0" collapsed="false">
      <c r="F462" s="44"/>
    </row>
    <row r="463" customFormat="false" ht="14.25" hidden="false" customHeight="false" outlineLevel="0" collapsed="false">
      <c r="F463" s="44"/>
    </row>
    <row r="464" customFormat="false" ht="14.25" hidden="false" customHeight="false" outlineLevel="0" collapsed="false">
      <c r="F464" s="44"/>
    </row>
    <row r="465" customFormat="false" ht="14.25" hidden="false" customHeight="false" outlineLevel="0" collapsed="false">
      <c r="F465" s="44"/>
    </row>
    <row r="466" customFormat="false" ht="14.25" hidden="false" customHeight="false" outlineLevel="0" collapsed="false">
      <c r="F466" s="44"/>
    </row>
    <row r="467" customFormat="false" ht="14.25" hidden="false" customHeight="false" outlineLevel="0" collapsed="false">
      <c r="F467" s="44"/>
    </row>
    <row r="468" customFormat="false" ht="14.25" hidden="false" customHeight="false" outlineLevel="0" collapsed="false">
      <c r="F468" s="44"/>
    </row>
    <row r="469" customFormat="false" ht="14.25" hidden="false" customHeight="false" outlineLevel="0" collapsed="false">
      <c r="F469" s="44"/>
    </row>
    <row r="470" customFormat="false" ht="14.25" hidden="false" customHeight="false" outlineLevel="0" collapsed="false">
      <c r="F470" s="44"/>
    </row>
    <row r="471" customFormat="false" ht="14.25" hidden="false" customHeight="false" outlineLevel="0" collapsed="false">
      <c r="F471" s="44"/>
    </row>
    <row r="472" customFormat="false" ht="14.25" hidden="false" customHeight="false" outlineLevel="0" collapsed="false">
      <c r="F472" s="44"/>
    </row>
    <row r="473" customFormat="false" ht="14.25" hidden="false" customHeight="false" outlineLevel="0" collapsed="false">
      <c r="F473" s="44"/>
    </row>
    <row r="474" customFormat="false" ht="14.25" hidden="false" customHeight="false" outlineLevel="0" collapsed="false">
      <c r="F474" s="44"/>
    </row>
    <row r="475" customFormat="false" ht="14.25" hidden="false" customHeight="false" outlineLevel="0" collapsed="false">
      <c r="F475" s="44"/>
    </row>
    <row r="476" customFormat="false" ht="14.25" hidden="false" customHeight="false" outlineLevel="0" collapsed="false">
      <c r="F476" s="44"/>
    </row>
    <row r="477" customFormat="false" ht="14.25" hidden="false" customHeight="false" outlineLevel="0" collapsed="false">
      <c r="F477" s="44"/>
    </row>
    <row r="478" customFormat="false" ht="14.25" hidden="false" customHeight="false" outlineLevel="0" collapsed="false">
      <c r="F478" s="44"/>
    </row>
    <row r="479" customFormat="false" ht="14.25" hidden="false" customHeight="false" outlineLevel="0" collapsed="false">
      <c r="F479" s="44"/>
    </row>
    <row r="480" customFormat="false" ht="14.25" hidden="false" customHeight="false" outlineLevel="0" collapsed="false">
      <c r="F480" s="44"/>
    </row>
    <row r="481" customFormat="false" ht="14.25" hidden="false" customHeight="false" outlineLevel="0" collapsed="false">
      <c r="F481" s="44"/>
    </row>
    <row r="482" customFormat="false" ht="14.25" hidden="false" customHeight="false" outlineLevel="0" collapsed="false">
      <c r="F482" s="44"/>
    </row>
    <row r="483" customFormat="false" ht="14.25" hidden="false" customHeight="false" outlineLevel="0" collapsed="false">
      <c r="F483" s="44"/>
    </row>
    <row r="484" customFormat="false" ht="14.25" hidden="false" customHeight="false" outlineLevel="0" collapsed="false">
      <c r="F484" s="44"/>
    </row>
    <row r="485" customFormat="false" ht="14.25" hidden="false" customHeight="false" outlineLevel="0" collapsed="false">
      <c r="F485" s="44"/>
    </row>
    <row r="486" customFormat="false" ht="14.25" hidden="false" customHeight="false" outlineLevel="0" collapsed="false">
      <c r="F486" s="44"/>
    </row>
    <row r="487" customFormat="false" ht="14.25" hidden="false" customHeight="false" outlineLevel="0" collapsed="false">
      <c r="F487" s="44"/>
    </row>
    <row r="488" customFormat="false" ht="14.25" hidden="false" customHeight="false" outlineLevel="0" collapsed="false">
      <c r="F488" s="44"/>
    </row>
    <row r="489" customFormat="false" ht="14.25" hidden="false" customHeight="false" outlineLevel="0" collapsed="false">
      <c r="F489" s="44"/>
    </row>
    <row r="490" customFormat="false" ht="14.25" hidden="false" customHeight="false" outlineLevel="0" collapsed="false">
      <c r="F490" s="44"/>
    </row>
    <row r="491" customFormat="false" ht="14.25" hidden="false" customHeight="false" outlineLevel="0" collapsed="false">
      <c r="F491" s="44"/>
    </row>
    <row r="492" customFormat="false" ht="14.25" hidden="false" customHeight="false" outlineLevel="0" collapsed="false">
      <c r="F492" s="44"/>
    </row>
    <row r="493" customFormat="false" ht="14.25" hidden="false" customHeight="false" outlineLevel="0" collapsed="false">
      <c r="F493" s="44"/>
    </row>
    <row r="494" customFormat="false" ht="14.25" hidden="false" customHeight="false" outlineLevel="0" collapsed="false">
      <c r="F494" s="44"/>
    </row>
    <row r="495" customFormat="false" ht="14.25" hidden="false" customHeight="false" outlineLevel="0" collapsed="false">
      <c r="F495" s="44"/>
    </row>
    <row r="496" customFormat="false" ht="14.25" hidden="false" customHeight="false" outlineLevel="0" collapsed="false">
      <c r="F496" s="44"/>
    </row>
    <row r="497" customFormat="false" ht="14.25" hidden="false" customHeight="false" outlineLevel="0" collapsed="false">
      <c r="F497" s="44"/>
    </row>
    <row r="498" customFormat="false" ht="14.25" hidden="false" customHeight="false" outlineLevel="0" collapsed="false">
      <c r="F498" s="44"/>
    </row>
    <row r="499" customFormat="false" ht="14.25" hidden="false" customHeight="false" outlineLevel="0" collapsed="false">
      <c r="F499" s="44"/>
    </row>
    <row r="500" customFormat="false" ht="14.25" hidden="false" customHeight="false" outlineLevel="0" collapsed="false">
      <c r="F500" s="44"/>
    </row>
    <row r="501" customFormat="false" ht="14.25" hidden="false" customHeight="false" outlineLevel="0" collapsed="false">
      <c r="F501" s="44"/>
    </row>
    <row r="502" customFormat="false" ht="14.25" hidden="false" customHeight="false" outlineLevel="0" collapsed="false">
      <c r="F502" s="44"/>
    </row>
    <row r="503" customFormat="false" ht="14.25" hidden="false" customHeight="false" outlineLevel="0" collapsed="false">
      <c r="F503" s="44"/>
    </row>
    <row r="504" customFormat="false" ht="14.25" hidden="false" customHeight="false" outlineLevel="0" collapsed="false">
      <c r="F504" s="44"/>
    </row>
    <row r="505" customFormat="false" ht="14.25" hidden="false" customHeight="false" outlineLevel="0" collapsed="false">
      <c r="F505" s="44"/>
    </row>
    <row r="506" customFormat="false" ht="14.25" hidden="false" customHeight="false" outlineLevel="0" collapsed="false">
      <c r="F506" s="44"/>
    </row>
    <row r="507" customFormat="false" ht="14.25" hidden="false" customHeight="false" outlineLevel="0" collapsed="false">
      <c r="F507" s="44"/>
    </row>
    <row r="508" customFormat="false" ht="14.25" hidden="false" customHeight="false" outlineLevel="0" collapsed="false">
      <c r="F508" s="44"/>
    </row>
    <row r="509" customFormat="false" ht="14.25" hidden="false" customHeight="false" outlineLevel="0" collapsed="false">
      <c r="F509" s="44"/>
    </row>
    <row r="510" customFormat="false" ht="14.25" hidden="false" customHeight="false" outlineLevel="0" collapsed="false">
      <c r="F510" s="44"/>
    </row>
    <row r="511" customFormat="false" ht="14.25" hidden="false" customHeight="false" outlineLevel="0" collapsed="false">
      <c r="F511" s="44"/>
    </row>
    <row r="512" customFormat="false" ht="14.25" hidden="false" customHeight="false" outlineLevel="0" collapsed="false">
      <c r="F512" s="44"/>
    </row>
    <row r="513" customFormat="false" ht="14.25" hidden="false" customHeight="false" outlineLevel="0" collapsed="false">
      <c r="F513" s="44"/>
    </row>
    <row r="514" customFormat="false" ht="14.25" hidden="false" customHeight="false" outlineLevel="0" collapsed="false">
      <c r="F514" s="44"/>
    </row>
    <row r="515" customFormat="false" ht="14.25" hidden="false" customHeight="false" outlineLevel="0" collapsed="false">
      <c r="F515" s="44"/>
    </row>
    <row r="516" customFormat="false" ht="14.25" hidden="false" customHeight="false" outlineLevel="0" collapsed="false">
      <c r="F516" s="44"/>
    </row>
    <row r="517" customFormat="false" ht="14.25" hidden="false" customHeight="false" outlineLevel="0" collapsed="false">
      <c r="F517" s="44"/>
    </row>
    <row r="518" customFormat="false" ht="14.25" hidden="false" customHeight="false" outlineLevel="0" collapsed="false">
      <c r="F518" s="44"/>
    </row>
    <row r="519" customFormat="false" ht="14.25" hidden="false" customHeight="false" outlineLevel="0" collapsed="false">
      <c r="F519" s="44"/>
    </row>
    <row r="520" customFormat="false" ht="14.25" hidden="false" customHeight="false" outlineLevel="0" collapsed="false">
      <c r="F520" s="44"/>
    </row>
    <row r="521" customFormat="false" ht="14.25" hidden="false" customHeight="false" outlineLevel="0" collapsed="false">
      <c r="F521" s="44"/>
    </row>
    <row r="522" customFormat="false" ht="14.25" hidden="false" customHeight="false" outlineLevel="0" collapsed="false">
      <c r="F522" s="44"/>
    </row>
    <row r="523" customFormat="false" ht="14.25" hidden="false" customHeight="false" outlineLevel="0" collapsed="false">
      <c r="F523" s="44"/>
    </row>
    <row r="524" customFormat="false" ht="14.25" hidden="false" customHeight="false" outlineLevel="0" collapsed="false">
      <c r="F524" s="44"/>
    </row>
    <row r="525" customFormat="false" ht="14.25" hidden="false" customHeight="false" outlineLevel="0" collapsed="false">
      <c r="F525" s="44"/>
    </row>
    <row r="526" customFormat="false" ht="14.25" hidden="false" customHeight="false" outlineLevel="0" collapsed="false">
      <c r="F526" s="44"/>
    </row>
    <row r="527" customFormat="false" ht="14.25" hidden="false" customHeight="false" outlineLevel="0" collapsed="false">
      <c r="F527" s="44"/>
    </row>
    <row r="528" customFormat="false" ht="14.25" hidden="false" customHeight="false" outlineLevel="0" collapsed="false">
      <c r="F528" s="44"/>
    </row>
    <row r="529" customFormat="false" ht="14.25" hidden="false" customHeight="false" outlineLevel="0" collapsed="false">
      <c r="F529" s="44"/>
    </row>
    <row r="530" customFormat="false" ht="14.25" hidden="false" customHeight="false" outlineLevel="0" collapsed="false">
      <c r="F530" s="44"/>
    </row>
    <row r="531" customFormat="false" ht="14.25" hidden="false" customHeight="false" outlineLevel="0" collapsed="false">
      <c r="F531" s="44"/>
    </row>
    <row r="532" customFormat="false" ht="14.25" hidden="false" customHeight="false" outlineLevel="0" collapsed="false">
      <c r="F532" s="44"/>
    </row>
    <row r="533" customFormat="false" ht="14.25" hidden="false" customHeight="false" outlineLevel="0" collapsed="false">
      <c r="F533" s="44"/>
    </row>
    <row r="534" customFormat="false" ht="14.25" hidden="false" customHeight="false" outlineLevel="0" collapsed="false">
      <c r="F534" s="44"/>
    </row>
    <row r="535" customFormat="false" ht="14.25" hidden="false" customHeight="false" outlineLevel="0" collapsed="false">
      <c r="F535" s="44"/>
    </row>
    <row r="536" customFormat="false" ht="14.25" hidden="false" customHeight="false" outlineLevel="0" collapsed="false">
      <c r="F536" s="44"/>
    </row>
    <row r="537" customFormat="false" ht="14.25" hidden="false" customHeight="false" outlineLevel="0" collapsed="false">
      <c r="F537" s="44"/>
    </row>
    <row r="538" customFormat="false" ht="14.25" hidden="false" customHeight="false" outlineLevel="0" collapsed="false">
      <c r="F538" s="44"/>
    </row>
    <row r="539" customFormat="false" ht="14.25" hidden="false" customHeight="false" outlineLevel="0" collapsed="false">
      <c r="F539" s="44"/>
    </row>
    <row r="540" customFormat="false" ht="14.25" hidden="false" customHeight="false" outlineLevel="0" collapsed="false">
      <c r="F540" s="44"/>
    </row>
    <row r="541" customFormat="false" ht="14.25" hidden="false" customHeight="false" outlineLevel="0" collapsed="false">
      <c r="F541" s="44"/>
    </row>
    <row r="542" customFormat="false" ht="14.25" hidden="false" customHeight="false" outlineLevel="0" collapsed="false">
      <c r="F542" s="44"/>
    </row>
    <row r="543" customFormat="false" ht="14.25" hidden="false" customHeight="false" outlineLevel="0" collapsed="false">
      <c r="F543" s="44"/>
    </row>
    <row r="544" customFormat="false" ht="14.25" hidden="false" customHeight="false" outlineLevel="0" collapsed="false">
      <c r="F544" s="44"/>
    </row>
    <row r="545" customFormat="false" ht="14.25" hidden="false" customHeight="false" outlineLevel="0" collapsed="false">
      <c r="F545" s="44"/>
    </row>
    <row r="546" customFormat="false" ht="14.25" hidden="false" customHeight="false" outlineLevel="0" collapsed="false">
      <c r="F546" s="44"/>
    </row>
    <row r="547" customFormat="false" ht="14.25" hidden="false" customHeight="false" outlineLevel="0" collapsed="false">
      <c r="F547" s="44"/>
    </row>
    <row r="548" customFormat="false" ht="14.25" hidden="false" customHeight="false" outlineLevel="0" collapsed="false">
      <c r="F548" s="44"/>
    </row>
    <row r="549" customFormat="false" ht="14.25" hidden="false" customHeight="false" outlineLevel="0" collapsed="false">
      <c r="F549" s="44"/>
    </row>
    <row r="550" customFormat="false" ht="14.25" hidden="false" customHeight="false" outlineLevel="0" collapsed="false">
      <c r="F550" s="44"/>
    </row>
    <row r="551" customFormat="false" ht="14.25" hidden="false" customHeight="false" outlineLevel="0" collapsed="false">
      <c r="F551" s="44"/>
    </row>
    <row r="552" customFormat="false" ht="14.25" hidden="false" customHeight="false" outlineLevel="0" collapsed="false">
      <c r="F552" s="44"/>
    </row>
    <row r="553" customFormat="false" ht="14.25" hidden="false" customHeight="false" outlineLevel="0" collapsed="false">
      <c r="F553" s="44"/>
    </row>
    <row r="554" customFormat="false" ht="14.25" hidden="false" customHeight="false" outlineLevel="0" collapsed="false">
      <c r="F554" s="44"/>
    </row>
    <row r="555" customFormat="false" ht="14.25" hidden="false" customHeight="false" outlineLevel="0" collapsed="false">
      <c r="F555" s="44"/>
    </row>
    <row r="556" customFormat="false" ht="14.25" hidden="false" customHeight="false" outlineLevel="0" collapsed="false">
      <c r="F556" s="44"/>
    </row>
    <row r="557" customFormat="false" ht="14.25" hidden="false" customHeight="false" outlineLevel="0" collapsed="false">
      <c r="F557" s="44"/>
    </row>
    <row r="558" customFormat="false" ht="14.25" hidden="false" customHeight="false" outlineLevel="0" collapsed="false">
      <c r="F558" s="44"/>
    </row>
    <row r="559" customFormat="false" ht="14.25" hidden="false" customHeight="false" outlineLevel="0" collapsed="false">
      <c r="F559" s="44"/>
    </row>
    <row r="560" customFormat="false" ht="14.25" hidden="false" customHeight="false" outlineLevel="0" collapsed="false">
      <c r="F560" s="44"/>
    </row>
    <row r="561" customFormat="false" ht="14.25" hidden="false" customHeight="false" outlineLevel="0" collapsed="false">
      <c r="F561" s="44"/>
    </row>
    <row r="562" customFormat="false" ht="14.25" hidden="false" customHeight="false" outlineLevel="0" collapsed="false">
      <c r="F562" s="44"/>
    </row>
    <row r="563" customFormat="false" ht="14.25" hidden="false" customHeight="false" outlineLevel="0" collapsed="false">
      <c r="F563" s="44"/>
    </row>
    <row r="564" customFormat="false" ht="14.25" hidden="false" customHeight="false" outlineLevel="0" collapsed="false">
      <c r="F564" s="44"/>
    </row>
    <row r="565" customFormat="false" ht="14.25" hidden="false" customHeight="false" outlineLevel="0" collapsed="false">
      <c r="F565" s="44"/>
    </row>
    <row r="566" customFormat="false" ht="14.25" hidden="false" customHeight="false" outlineLevel="0" collapsed="false">
      <c r="F566" s="44"/>
    </row>
    <row r="567" customFormat="false" ht="14.25" hidden="false" customHeight="false" outlineLevel="0" collapsed="false">
      <c r="F567" s="44"/>
    </row>
    <row r="568" customFormat="false" ht="14.25" hidden="false" customHeight="false" outlineLevel="0" collapsed="false">
      <c r="F568" s="44"/>
    </row>
    <row r="569" customFormat="false" ht="14.25" hidden="false" customHeight="false" outlineLevel="0" collapsed="false">
      <c r="F569" s="44"/>
    </row>
    <row r="570" customFormat="false" ht="14.25" hidden="false" customHeight="false" outlineLevel="0" collapsed="false">
      <c r="F570" s="44"/>
    </row>
    <row r="571" customFormat="false" ht="14.25" hidden="false" customHeight="false" outlineLevel="0" collapsed="false">
      <c r="F571" s="44"/>
    </row>
    <row r="572" customFormat="false" ht="14.25" hidden="false" customHeight="false" outlineLevel="0" collapsed="false">
      <c r="F572" s="44"/>
    </row>
    <row r="573" customFormat="false" ht="14.25" hidden="false" customHeight="false" outlineLevel="0" collapsed="false">
      <c r="F573" s="44"/>
    </row>
    <row r="574" customFormat="false" ht="14.25" hidden="false" customHeight="false" outlineLevel="0" collapsed="false">
      <c r="F574" s="44"/>
    </row>
    <row r="575" customFormat="false" ht="14.25" hidden="false" customHeight="false" outlineLevel="0" collapsed="false">
      <c r="F575" s="44"/>
    </row>
    <row r="576" customFormat="false" ht="14.25" hidden="false" customHeight="false" outlineLevel="0" collapsed="false">
      <c r="F576" s="44"/>
    </row>
    <row r="577" customFormat="false" ht="14.25" hidden="false" customHeight="false" outlineLevel="0" collapsed="false">
      <c r="F577" s="44"/>
    </row>
    <row r="578" customFormat="false" ht="14.25" hidden="false" customHeight="false" outlineLevel="0" collapsed="false">
      <c r="F578" s="44"/>
    </row>
    <row r="579" customFormat="false" ht="14.25" hidden="false" customHeight="false" outlineLevel="0" collapsed="false">
      <c r="F579" s="44"/>
    </row>
    <row r="580" customFormat="false" ht="14.25" hidden="false" customHeight="false" outlineLevel="0" collapsed="false">
      <c r="F580" s="44"/>
    </row>
    <row r="581" customFormat="false" ht="14.25" hidden="false" customHeight="false" outlineLevel="0" collapsed="false">
      <c r="F581" s="44"/>
    </row>
    <row r="582" customFormat="false" ht="14.25" hidden="false" customHeight="false" outlineLevel="0" collapsed="false">
      <c r="F582" s="44"/>
    </row>
    <row r="583" customFormat="false" ht="14.25" hidden="false" customHeight="false" outlineLevel="0" collapsed="false">
      <c r="F583" s="44"/>
    </row>
    <row r="584" customFormat="false" ht="14.25" hidden="false" customHeight="false" outlineLevel="0" collapsed="false">
      <c r="F584" s="44"/>
    </row>
    <row r="585" customFormat="false" ht="14.25" hidden="false" customHeight="false" outlineLevel="0" collapsed="false">
      <c r="F585" s="44"/>
    </row>
    <row r="586" customFormat="false" ht="14.25" hidden="false" customHeight="false" outlineLevel="0" collapsed="false">
      <c r="F586" s="44"/>
    </row>
    <row r="587" customFormat="false" ht="14.25" hidden="false" customHeight="false" outlineLevel="0" collapsed="false">
      <c r="F587" s="44"/>
    </row>
    <row r="588" customFormat="false" ht="14.25" hidden="false" customHeight="false" outlineLevel="0" collapsed="false">
      <c r="F588" s="44"/>
    </row>
    <row r="589" customFormat="false" ht="14.25" hidden="false" customHeight="false" outlineLevel="0" collapsed="false">
      <c r="F589" s="44"/>
    </row>
    <row r="590" customFormat="false" ht="14.25" hidden="false" customHeight="false" outlineLevel="0" collapsed="false">
      <c r="F590" s="44"/>
    </row>
    <row r="591" customFormat="false" ht="14.25" hidden="false" customHeight="false" outlineLevel="0" collapsed="false">
      <c r="F591" s="44"/>
    </row>
    <row r="592" customFormat="false" ht="14.25" hidden="false" customHeight="false" outlineLevel="0" collapsed="false">
      <c r="F592" s="44"/>
    </row>
    <row r="593" customFormat="false" ht="14.25" hidden="false" customHeight="false" outlineLevel="0" collapsed="false">
      <c r="F593" s="44"/>
    </row>
    <row r="594" customFormat="false" ht="14.25" hidden="false" customHeight="false" outlineLevel="0" collapsed="false">
      <c r="F594" s="44"/>
    </row>
    <row r="595" customFormat="false" ht="14.25" hidden="false" customHeight="false" outlineLevel="0" collapsed="false">
      <c r="F595" s="44"/>
    </row>
    <row r="596" customFormat="false" ht="14.25" hidden="false" customHeight="false" outlineLevel="0" collapsed="false">
      <c r="F596" s="44"/>
    </row>
    <row r="597" customFormat="false" ht="14.25" hidden="false" customHeight="false" outlineLevel="0" collapsed="false">
      <c r="F597" s="44"/>
    </row>
    <row r="598" customFormat="false" ht="14.25" hidden="false" customHeight="false" outlineLevel="0" collapsed="false">
      <c r="F598" s="44"/>
    </row>
    <row r="599" customFormat="false" ht="14.25" hidden="false" customHeight="false" outlineLevel="0" collapsed="false">
      <c r="F599" s="44"/>
    </row>
    <row r="600" customFormat="false" ht="14.25" hidden="false" customHeight="false" outlineLevel="0" collapsed="false">
      <c r="F600" s="44"/>
    </row>
    <row r="601" customFormat="false" ht="14.25" hidden="false" customHeight="false" outlineLevel="0" collapsed="false">
      <c r="F601" s="44"/>
    </row>
    <row r="602" customFormat="false" ht="14.25" hidden="false" customHeight="false" outlineLevel="0" collapsed="false">
      <c r="F602" s="44"/>
    </row>
    <row r="603" customFormat="false" ht="14.25" hidden="false" customHeight="false" outlineLevel="0" collapsed="false">
      <c r="F603" s="44"/>
    </row>
    <row r="604" customFormat="false" ht="14.25" hidden="false" customHeight="false" outlineLevel="0" collapsed="false">
      <c r="F604" s="44"/>
    </row>
    <row r="605" customFormat="false" ht="14.25" hidden="false" customHeight="false" outlineLevel="0" collapsed="false">
      <c r="F605" s="44"/>
    </row>
    <row r="606" customFormat="false" ht="14.25" hidden="false" customHeight="false" outlineLevel="0" collapsed="false">
      <c r="F606" s="44"/>
    </row>
    <row r="607" customFormat="false" ht="14.25" hidden="false" customHeight="false" outlineLevel="0" collapsed="false">
      <c r="F607" s="44"/>
    </row>
    <row r="608" customFormat="false" ht="14.25" hidden="false" customHeight="false" outlineLevel="0" collapsed="false">
      <c r="F608" s="44"/>
    </row>
    <row r="609" customFormat="false" ht="14.25" hidden="false" customHeight="false" outlineLevel="0" collapsed="false">
      <c r="F609" s="44"/>
    </row>
    <row r="610" customFormat="false" ht="14.25" hidden="false" customHeight="false" outlineLevel="0" collapsed="false">
      <c r="F610" s="44"/>
    </row>
    <row r="611" customFormat="false" ht="14.25" hidden="false" customHeight="false" outlineLevel="0" collapsed="false">
      <c r="F611" s="44"/>
    </row>
    <row r="612" customFormat="false" ht="14.25" hidden="false" customHeight="false" outlineLevel="0" collapsed="false">
      <c r="F612" s="44"/>
    </row>
    <row r="613" customFormat="false" ht="14.25" hidden="false" customHeight="false" outlineLevel="0" collapsed="false">
      <c r="F613" s="44"/>
    </row>
    <row r="614" customFormat="false" ht="14.25" hidden="false" customHeight="false" outlineLevel="0" collapsed="false">
      <c r="F614" s="44"/>
    </row>
    <row r="615" customFormat="false" ht="14.25" hidden="false" customHeight="false" outlineLevel="0" collapsed="false">
      <c r="F615" s="44"/>
    </row>
    <row r="616" customFormat="false" ht="14.25" hidden="false" customHeight="false" outlineLevel="0" collapsed="false">
      <c r="F616" s="44"/>
    </row>
    <row r="617" customFormat="false" ht="14.25" hidden="false" customHeight="false" outlineLevel="0" collapsed="false">
      <c r="F617" s="44"/>
    </row>
    <row r="618" customFormat="false" ht="14.25" hidden="false" customHeight="false" outlineLevel="0" collapsed="false">
      <c r="F618" s="44"/>
    </row>
    <row r="619" customFormat="false" ht="14.25" hidden="false" customHeight="false" outlineLevel="0" collapsed="false">
      <c r="F619" s="44"/>
    </row>
    <row r="620" customFormat="false" ht="14.25" hidden="false" customHeight="false" outlineLevel="0" collapsed="false">
      <c r="F620" s="44"/>
    </row>
    <row r="621" customFormat="false" ht="14.25" hidden="false" customHeight="false" outlineLevel="0" collapsed="false">
      <c r="F621" s="44"/>
    </row>
    <row r="622" customFormat="false" ht="14.25" hidden="false" customHeight="false" outlineLevel="0" collapsed="false">
      <c r="F622" s="44"/>
    </row>
    <row r="623" customFormat="false" ht="14.25" hidden="false" customHeight="false" outlineLevel="0" collapsed="false">
      <c r="F623" s="44"/>
    </row>
    <row r="624" customFormat="false" ht="14.25" hidden="false" customHeight="false" outlineLevel="0" collapsed="false">
      <c r="F624" s="44"/>
    </row>
    <row r="625" customFormat="false" ht="14.25" hidden="false" customHeight="false" outlineLevel="0" collapsed="false">
      <c r="F625" s="44"/>
    </row>
    <row r="626" customFormat="false" ht="14.25" hidden="false" customHeight="false" outlineLevel="0" collapsed="false">
      <c r="F626" s="44"/>
    </row>
    <row r="627" customFormat="false" ht="14.25" hidden="false" customHeight="false" outlineLevel="0" collapsed="false">
      <c r="F627" s="44"/>
    </row>
    <row r="628" customFormat="false" ht="14.25" hidden="false" customHeight="false" outlineLevel="0" collapsed="false">
      <c r="F628" s="44"/>
    </row>
    <row r="629" customFormat="false" ht="14.25" hidden="false" customHeight="false" outlineLevel="0" collapsed="false">
      <c r="F629" s="44"/>
    </row>
    <row r="630" customFormat="false" ht="14.25" hidden="false" customHeight="false" outlineLevel="0" collapsed="false">
      <c r="F630" s="44"/>
    </row>
    <row r="631" customFormat="false" ht="14.25" hidden="false" customHeight="false" outlineLevel="0" collapsed="false">
      <c r="F631" s="44"/>
    </row>
    <row r="632" customFormat="false" ht="14.25" hidden="false" customHeight="false" outlineLevel="0" collapsed="false">
      <c r="F632" s="44"/>
    </row>
    <row r="633" customFormat="false" ht="14.25" hidden="false" customHeight="false" outlineLevel="0" collapsed="false">
      <c r="F633" s="44"/>
    </row>
    <row r="634" customFormat="false" ht="14.25" hidden="false" customHeight="false" outlineLevel="0" collapsed="false">
      <c r="F634" s="44"/>
    </row>
    <row r="635" customFormat="false" ht="14.25" hidden="false" customHeight="false" outlineLevel="0" collapsed="false">
      <c r="F635" s="44"/>
    </row>
    <row r="636" customFormat="false" ht="14.25" hidden="false" customHeight="false" outlineLevel="0" collapsed="false">
      <c r="F636" s="44"/>
    </row>
    <row r="637" customFormat="false" ht="14.25" hidden="false" customHeight="false" outlineLevel="0" collapsed="false">
      <c r="F637" s="44"/>
    </row>
    <row r="638" customFormat="false" ht="14.25" hidden="false" customHeight="false" outlineLevel="0" collapsed="false">
      <c r="F638" s="44"/>
    </row>
    <row r="639" customFormat="false" ht="14.25" hidden="false" customHeight="false" outlineLevel="0" collapsed="false">
      <c r="F639" s="44"/>
    </row>
    <row r="640" customFormat="false" ht="14.25" hidden="false" customHeight="false" outlineLevel="0" collapsed="false">
      <c r="F640" s="44"/>
    </row>
    <row r="641" customFormat="false" ht="14.25" hidden="false" customHeight="false" outlineLevel="0" collapsed="false">
      <c r="F641" s="44"/>
    </row>
    <row r="642" customFormat="false" ht="14.25" hidden="false" customHeight="false" outlineLevel="0" collapsed="false">
      <c r="F642" s="44"/>
    </row>
    <row r="643" customFormat="false" ht="14.25" hidden="false" customHeight="false" outlineLevel="0" collapsed="false">
      <c r="F643" s="44"/>
    </row>
    <row r="644" customFormat="false" ht="14.25" hidden="false" customHeight="false" outlineLevel="0" collapsed="false">
      <c r="F644" s="44"/>
    </row>
    <row r="645" customFormat="false" ht="14.25" hidden="false" customHeight="false" outlineLevel="0" collapsed="false">
      <c r="F645" s="44"/>
    </row>
    <row r="646" customFormat="false" ht="14.25" hidden="false" customHeight="false" outlineLevel="0" collapsed="false">
      <c r="F646" s="44"/>
    </row>
    <row r="647" customFormat="false" ht="14.25" hidden="false" customHeight="false" outlineLevel="0" collapsed="false">
      <c r="F647" s="44"/>
    </row>
    <row r="648" customFormat="false" ht="14.25" hidden="false" customHeight="false" outlineLevel="0" collapsed="false">
      <c r="F648" s="44"/>
    </row>
    <row r="649" customFormat="false" ht="14.25" hidden="false" customHeight="false" outlineLevel="0" collapsed="false">
      <c r="F649" s="44"/>
    </row>
    <row r="650" customFormat="false" ht="14.25" hidden="false" customHeight="false" outlineLevel="0" collapsed="false">
      <c r="F650" s="44"/>
    </row>
    <row r="651" customFormat="false" ht="14.25" hidden="false" customHeight="false" outlineLevel="0" collapsed="false">
      <c r="F651" s="44"/>
    </row>
    <row r="652" customFormat="false" ht="14.25" hidden="false" customHeight="false" outlineLevel="0" collapsed="false">
      <c r="F652" s="44"/>
    </row>
    <row r="653" customFormat="false" ht="14.25" hidden="false" customHeight="false" outlineLevel="0" collapsed="false">
      <c r="F653" s="44"/>
    </row>
    <row r="654" customFormat="false" ht="14.25" hidden="false" customHeight="false" outlineLevel="0" collapsed="false">
      <c r="F654" s="44"/>
    </row>
    <row r="655" customFormat="false" ht="14.25" hidden="false" customHeight="false" outlineLevel="0" collapsed="false">
      <c r="F655" s="44"/>
    </row>
    <row r="656" customFormat="false" ht="14.25" hidden="false" customHeight="false" outlineLevel="0" collapsed="false">
      <c r="F656" s="44"/>
    </row>
    <row r="657" customFormat="false" ht="14.25" hidden="false" customHeight="false" outlineLevel="0" collapsed="false">
      <c r="F657" s="44"/>
    </row>
    <row r="658" customFormat="false" ht="14.25" hidden="false" customHeight="false" outlineLevel="0" collapsed="false">
      <c r="F658" s="44"/>
    </row>
    <row r="659" customFormat="false" ht="14.25" hidden="false" customHeight="false" outlineLevel="0" collapsed="false">
      <c r="F659" s="44"/>
    </row>
    <row r="660" customFormat="false" ht="14.25" hidden="false" customHeight="false" outlineLevel="0" collapsed="false">
      <c r="F660" s="44"/>
    </row>
    <row r="661" customFormat="false" ht="14.25" hidden="false" customHeight="false" outlineLevel="0" collapsed="false">
      <c r="F661" s="44"/>
    </row>
    <row r="662" customFormat="false" ht="14.25" hidden="false" customHeight="false" outlineLevel="0" collapsed="false">
      <c r="F662" s="44"/>
    </row>
    <row r="663" customFormat="false" ht="14.25" hidden="false" customHeight="false" outlineLevel="0" collapsed="false">
      <c r="F663" s="44"/>
    </row>
    <row r="664" customFormat="false" ht="14.25" hidden="false" customHeight="false" outlineLevel="0" collapsed="false">
      <c r="F664" s="44"/>
    </row>
    <row r="665" customFormat="false" ht="14.25" hidden="false" customHeight="false" outlineLevel="0" collapsed="false">
      <c r="F665" s="44"/>
    </row>
    <row r="666" customFormat="false" ht="14.25" hidden="false" customHeight="false" outlineLevel="0" collapsed="false">
      <c r="F666" s="44"/>
    </row>
    <row r="667" customFormat="false" ht="14.25" hidden="false" customHeight="false" outlineLevel="0" collapsed="false">
      <c r="F667" s="44"/>
    </row>
    <row r="668" customFormat="false" ht="14.25" hidden="false" customHeight="false" outlineLevel="0" collapsed="false">
      <c r="F668" s="44"/>
    </row>
    <row r="669" customFormat="false" ht="14.25" hidden="false" customHeight="false" outlineLevel="0" collapsed="false">
      <c r="F669" s="44"/>
    </row>
    <row r="670" customFormat="false" ht="14.25" hidden="false" customHeight="false" outlineLevel="0" collapsed="false">
      <c r="F670" s="44"/>
    </row>
    <row r="671" customFormat="false" ht="14.25" hidden="false" customHeight="false" outlineLevel="0" collapsed="false">
      <c r="F671" s="44"/>
    </row>
    <row r="672" customFormat="false" ht="14.25" hidden="false" customHeight="false" outlineLevel="0" collapsed="false">
      <c r="F672" s="44"/>
    </row>
    <row r="673" customFormat="false" ht="14.25" hidden="false" customHeight="false" outlineLevel="0" collapsed="false">
      <c r="F673" s="44"/>
    </row>
    <row r="674" customFormat="false" ht="14.25" hidden="false" customHeight="false" outlineLevel="0" collapsed="false">
      <c r="F674" s="44"/>
    </row>
    <row r="675" customFormat="false" ht="14.25" hidden="false" customHeight="false" outlineLevel="0" collapsed="false">
      <c r="F675" s="44"/>
    </row>
    <row r="676" customFormat="false" ht="14.25" hidden="false" customHeight="false" outlineLevel="0" collapsed="false">
      <c r="F676" s="44"/>
    </row>
    <row r="677" customFormat="false" ht="14.25" hidden="false" customHeight="false" outlineLevel="0" collapsed="false">
      <c r="F677" s="44"/>
    </row>
    <row r="678" customFormat="false" ht="14.25" hidden="false" customHeight="false" outlineLevel="0" collapsed="false">
      <c r="F678" s="44"/>
    </row>
    <row r="679" customFormat="false" ht="14.25" hidden="false" customHeight="false" outlineLevel="0" collapsed="false">
      <c r="F679" s="44"/>
    </row>
    <row r="680" customFormat="false" ht="14.25" hidden="false" customHeight="false" outlineLevel="0" collapsed="false">
      <c r="F680" s="44"/>
    </row>
    <row r="681" customFormat="false" ht="14.25" hidden="false" customHeight="false" outlineLevel="0" collapsed="false">
      <c r="F681" s="44"/>
    </row>
    <row r="682" customFormat="false" ht="14.25" hidden="false" customHeight="false" outlineLevel="0" collapsed="false">
      <c r="F682" s="44"/>
    </row>
    <row r="683" customFormat="false" ht="14.25" hidden="false" customHeight="false" outlineLevel="0" collapsed="false">
      <c r="F683" s="44"/>
    </row>
    <row r="684" customFormat="false" ht="14.25" hidden="false" customHeight="false" outlineLevel="0" collapsed="false">
      <c r="F684" s="44"/>
    </row>
    <row r="685" customFormat="false" ht="14.25" hidden="false" customHeight="false" outlineLevel="0" collapsed="false">
      <c r="F685" s="44"/>
    </row>
    <row r="686" customFormat="false" ht="14.25" hidden="false" customHeight="false" outlineLevel="0" collapsed="false">
      <c r="F686" s="44"/>
    </row>
    <row r="687" customFormat="false" ht="14.25" hidden="false" customHeight="false" outlineLevel="0" collapsed="false">
      <c r="F687" s="44"/>
    </row>
    <row r="688" customFormat="false" ht="14.25" hidden="false" customHeight="false" outlineLevel="0" collapsed="false">
      <c r="F688" s="44"/>
    </row>
    <row r="689" customFormat="false" ht="14.25" hidden="false" customHeight="false" outlineLevel="0" collapsed="false">
      <c r="F689" s="44"/>
    </row>
    <row r="690" customFormat="false" ht="14.25" hidden="false" customHeight="false" outlineLevel="0" collapsed="false">
      <c r="F690" s="44"/>
    </row>
    <row r="691" customFormat="false" ht="14.25" hidden="false" customHeight="false" outlineLevel="0" collapsed="false">
      <c r="F691" s="44"/>
    </row>
    <row r="692" customFormat="false" ht="14.25" hidden="false" customHeight="false" outlineLevel="0" collapsed="false">
      <c r="F692" s="44"/>
    </row>
    <row r="693" customFormat="false" ht="14.25" hidden="false" customHeight="false" outlineLevel="0" collapsed="false">
      <c r="F693" s="44"/>
    </row>
    <row r="694" customFormat="false" ht="14.25" hidden="false" customHeight="false" outlineLevel="0" collapsed="false">
      <c r="F694" s="44"/>
    </row>
    <row r="695" customFormat="false" ht="14.25" hidden="false" customHeight="false" outlineLevel="0" collapsed="false">
      <c r="F695" s="44"/>
    </row>
    <row r="696" customFormat="false" ht="14.25" hidden="false" customHeight="false" outlineLevel="0" collapsed="false">
      <c r="F696" s="44"/>
    </row>
    <row r="697" customFormat="false" ht="14.25" hidden="false" customHeight="false" outlineLevel="0" collapsed="false">
      <c r="F697" s="44"/>
    </row>
    <row r="698" customFormat="false" ht="14.25" hidden="false" customHeight="false" outlineLevel="0" collapsed="false">
      <c r="F698" s="44"/>
    </row>
    <row r="699" customFormat="false" ht="14.25" hidden="false" customHeight="false" outlineLevel="0" collapsed="false">
      <c r="F699" s="44"/>
    </row>
    <row r="700" customFormat="false" ht="14.25" hidden="false" customHeight="false" outlineLevel="0" collapsed="false">
      <c r="F700" s="44"/>
    </row>
    <row r="701" customFormat="false" ht="14.25" hidden="false" customHeight="false" outlineLevel="0" collapsed="false">
      <c r="F701" s="44"/>
    </row>
    <row r="702" customFormat="false" ht="14.25" hidden="false" customHeight="false" outlineLevel="0" collapsed="false">
      <c r="F702" s="44"/>
    </row>
    <row r="703" customFormat="false" ht="14.25" hidden="false" customHeight="false" outlineLevel="0" collapsed="false">
      <c r="F703" s="44"/>
    </row>
    <row r="704" customFormat="false" ht="14.25" hidden="false" customHeight="false" outlineLevel="0" collapsed="false">
      <c r="F704" s="44"/>
    </row>
    <row r="705" customFormat="false" ht="14.25" hidden="false" customHeight="false" outlineLevel="0" collapsed="false">
      <c r="F705" s="44"/>
    </row>
    <row r="706" customFormat="false" ht="14.25" hidden="false" customHeight="false" outlineLevel="0" collapsed="false">
      <c r="F706" s="44"/>
    </row>
    <row r="707" customFormat="false" ht="14.25" hidden="false" customHeight="false" outlineLevel="0" collapsed="false">
      <c r="F707" s="44"/>
    </row>
    <row r="708" customFormat="false" ht="14.25" hidden="false" customHeight="false" outlineLevel="0" collapsed="false">
      <c r="F708" s="44"/>
    </row>
    <row r="709" customFormat="false" ht="14.25" hidden="false" customHeight="false" outlineLevel="0" collapsed="false">
      <c r="F709" s="44"/>
    </row>
    <row r="710" customFormat="false" ht="14.25" hidden="false" customHeight="false" outlineLevel="0" collapsed="false">
      <c r="F710" s="44"/>
    </row>
    <row r="711" customFormat="false" ht="14.25" hidden="false" customHeight="false" outlineLevel="0" collapsed="false">
      <c r="F711" s="44"/>
    </row>
    <row r="712" customFormat="false" ht="14.25" hidden="false" customHeight="false" outlineLevel="0" collapsed="false">
      <c r="F712" s="44"/>
    </row>
    <row r="713" customFormat="false" ht="14.25" hidden="false" customHeight="false" outlineLevel="0" collapsed="false">
      <c r="F713" s="44"/>
    </row>
    <row r="714" customFormat="false" ht="14.25" hidden="false" customHeight="false" outlineLevel="0" collapsed="false">
      <c r="F714" s="44"/>
    </row>
    <row r="715" customFormat="false" ht="14.25" hidden="false" customHeight="false" outlineLevel="0" collapsed="false">
      <c r="F715" s="44"/>
    </row>
    <row r="716" customFormat="false" ht="14.25" hidden="false" customHeight="false" outlineLevel="0" collapsed="false">
      <c r="F716" s="44"/>
    </row>
    <row r="717" customFormat="false" ht="14.25" hidden="false" customHeight="false" outlineLevel="0" collapsed="false">
      <c r="F717" s="44"/>
    </row>
    <row r="718" customFormat="false" ht="14.25" hidden="false" customHeight="false" outlineLevel="0" collapsed="false">
      <c r="F718" s="44"/>
    </row>
    <row r="719" customFormat="false" ht="14.25" hidden="false" customHeight="false" outlineLevel="0" collapsed="false">
      <c r="F719" s="44"/>
    </row>
    <row r="720" customFormat="false" ht="14.25" hidden="false" customHeight="false" outlineLevel="0" collapsed="false">
      <c r="F720" s="44"/>
    </row>
    <row r="721" customFormat="false" ht="14.25" hidden="false" customHeight="false" outlineLevel="0" collapsed="false">
      <c r="F721" s="44"/>
    </row>
    <row r="722" customFormat="false" ht="14.25" hidden="false" customHeight="false" outlineLevel="0" collapsed="false">
      <c r="F722" s="44"/>
    </row>
    <row r="723" customFormat="false" ht="14.25" hidden="false" customHeight="false" outlineLevel="0" collapsed="false">
      <c r="F723" s="44"/>
    </row>
    <row r="724" customFormat="false" ht="14.25" hidden="false" customHeight="false" outlineLevel="0" collapsed="false">
      <c r="F724" s="44"/>
    </row>
    <row r="725" customFormat="false" ht="14.25" hidden="false" customHeight="false" outlineLevel="0" collapsed="false">
      <c r="F725" s="44"/>
    </row>
    <row r="726" customFormat="false" ht="14.25" hidden="false" customHeight="false" outlineLevel="0" collapsed="false">
      <c r="F726" s="44"/>
    </row>
    <row r="727" customFormat="false" ht="14.25" hidden="false" customHeight="false" outlineLevel="0" collapsed="false">
      <c r="F727" s="44"/>
    </row>
    <row r="728" customFormat="false" ht="14.25" hidden="false" customHeight="false" outlineLevel="0" collapsed="false">
      <c r="F728" s="44"/>
    </row>
    <row r="729" customFormat="false" ht="14.25" hidden="false" customHeight="false" outlineLevel="0" collapsed="false">
      <c r="F729" s="44"/>
    </row>
    <row r="730" customFormat="false" ht="14.25" hidden="false" customHeight="false" outlineLevel="0" collapsed="false">
      <c r="F730" s="44"/>
    </row>
    <row r="731" customFormat="false" ht="14.25" hidden="false" customHeight="false" outlineLevel="0" collapsed="false">
      <c r="F731" s="44"/>
    </row>
    <row r="732" customFormat="false" ht="14.25" hidden="false" customHeight="false" outlineLevel="0" collapsed="false">
      <c r="F732" s="44"/>
    </row>
    <row r="733" customFormat="false" ht="14.25" hidden="false" customHeight="false" outlineLevel="0" collapsed="false">
      <c r="F733" s="44"/>
    </row>
    <row r="734" customFormat="false" ht="14.25" hidden="false" customHeight="false" outlineLevel="0" collapsed="false">
      <c r="F734" s="44"/>
    </row>
    <row r="735" customFormat="false" ht="14.25" hidden="false" customHeight="false" outlineLevel="0" collapsed="false">
      <c r="F735" s="44"/>
    </row>
    <row r="736" customFormat="false" ht="14.25" hidden="false" customHeight="false" outlineLevel="0" collapsed="false">
      <c r="F736" s="44"/>
    </row>
    <row r="737" customFormat="false" ht="14.25" hidden="false" customHeight="false" outlineLevel="0" collapsed="false">
      <c r="F737" s="44"/>
    </row>
    <row r="738" customFormat="false" ht="14.25" hidden="false" customHeight="false" outlineLevel="0" collapsed="false">
      <c r="F738" s="44"/>
    </row>
    <row r="739" customFormat="false" ht="14.25" hidden="false" customHeight="false" outlineLevel="0" collapsed="false">
      <c r="F739" s="44"/>
    </row>
    <row r="740" customFormat="false" ht="14.25" hidden="false" customHeight="false" outlineLevel="0" collapsed="false">
      <c r="F740" s="44"/>
    </row>
    <row r="741" customFormat="false" ht="14.25" hidden="false" customHeight="false" outlineLevel="0" collapsed="false">
      <c r="F741" s="44"/>
    </row>
    <row r="742" customFormat="false" ht="14.25" hidden="false" customHeight="false" outlineLevel="0" collapsed="false">
      <c r="F742" s="44"/>
    </row>
    <row r="743" customFormat="false" ht="14.25" hidden="false" customHeight="false" outlineLevel="0" collapsed="false">
      <c r="F743" s="44"/>
    </row>
    <row r="744" customFormat="false" ht="14.25" hidden="false" customHeight="false" outlineLevel="0" collapsed="false">
      <c r="F744" s="44"/>
    </row>
    <row r="745" customFormat="false" ht="14.25" hidden="false" customHeight="false" outlineLevel="0" collapsed="false">
      <c r="F745" s="44"/>
    </row>
    <row r="746" customFormat="false" ht="14.25" hidden="false" customHeight="false" outlineLevel="0" collapsed="false">
      <c r="F746" s="44"/>
    </row>
    <row r="747" customFormat="false" ht="14.25" hidden="false" customHeight="false" outlineLevel="0" collapsed="false">
      <c r="F747" s="44"/>
    </row>
    <row r="748" customFormat="false" ht="14.25" hidden="false" customHeight="false" outlineLevel="0" collapsed="false">
      <c r="F748" s="44"/>
    </row>
    <row r="749" customFormat="false" ht="14.25" hidden="false" customHeight="false" outlineLevel="0" collapsed="false">
      <c r="F749" s="44"/>
    </row>
    <row r="750" customFormat="false" ht="14.25" hidden="false" customHeight="false" outlineLevel="0" collapsed="false">
      <c r="F750" s="44"/>
    </row>
    <row r="751" customFormat="false" ht="14.25" hidden="false" customHeight="false" outlineLevel="0" collapsed="false">
      <c r="F751" s="44"/>
    </row>
    <row r="752" customFormat="false" ht="14.25" hidden="false" customHeight="false" outlineLevel="0" collapsed="false">
      <c r="F752" s="44"/>
    </row>
    <row r="753" customFormat="false" ht="14.25" hidden="false" customHeight="false" outlineLevel="0" collapsed="false">
      <c r="F753" s="44"/>
    </row>
    <row r="754" customFormat="false" ht="14.25" hidden="false" customHeight="false" outlineLevel="0" collapsed="false">
      <c r="F754" s="44"/>
    </row>
    <row r="755" customFormat="false" ht="14.25" hidden="false" customHeight="false" outlineLevel="0" collapsed="false">
      <c r="F755" s="44"/>
    </row>
    <row r="756" customFormat="false" ht="14.25" hidden="false" customHeight="false" outlineLevel="0" collapsed="false">
      <c r="F756" s="44"/>
    </row>
    <row r="757" customFormat="false" ht="14.25" hidden="false" customHeight="false" outlineLevel="0" collapsed="false">
      <c r="F757" s="44"/>
    </row>
    <row r="758" customFormat="false" ht="14.25" hidden="false" customHeight="false" outlineLevel="0" collapsed="false">
      <c r="F758" s="44"/>
    </row>
    <row r="759" customFormat="false" ht="14.25" hidden="false" customHeight="false" outlineLevel="0" collapsed="false">
      <c r="F759" s="44"/>
    </row>
    <row r="760" customFormat="false" ht="14.25" hidden="false" customHeight="false" outlineLevel="0" collapsed="false">
      <c r="F760" s="44"/>
    </row>
    <row r="761" customFormat="false" ht="14.25" hidden="false" customHeight="false" outlineLevel="0" collapsed="false">
      <c r="F761" s="44"/>
    </row>
    <row r="762" customFormat="false" ht="14.25" hidden="false" customHeight="false" outlineLevel="0" collapsed="false">
      <c r="F762" s="44"/>
    </row>
    <row r="763" customFormat="false" ht="14.25" hidden="false" customHeight="false" outlineLevel="0" collapsed="false">
      <c r="F763" s="44"/>
    </row>
    <row r="764" customFormat="false" ht="14.25" hidden="false" customHeight="false" outlineLevel="0" collapsed="false">
      <c r="F764" s="44"/>
    </row>
    <row r="765" customFormat="false" ht="14.25" hidden="false" customHeight="false" outlineLevel="0" collapsed="false">
      <c r="F765" s="44"/>
    </row>
    <row r="766" customFormat="false" ht="14.25" hidden="false" customHeight="false" outlineLevel="0" collapsed="false">
      <c r="F766" s="44"/>
    </row>
    <row r="767" customFormat="false" ht="14.25" hidden="false" customHeight="false" outlineLevel="0" collapsed="false">
      <c r="F767" s="44"/>
    </row>
    <row r="768" customFormat="false" ht="14.25" hidden="false" customHeight="false" outlineLevel="0" collapsed="false">
      <c r="F768" s="44"/>
    </row>
    <row r="769" customFormat="false" ht="14.25" hidden="false" customHeight="false" outlineLevel="0" collapsed="false">
      <c r="F769" s="44"/>
    </row>
    <row r="770" customFormat="false" ht="14.25" hidden="false" customHeight="false" outlineLevel="0" collapsed="false">
      <c r="F770" s="44"/>
    </row>
    <row r="771" customFormat="false" ht="14.25" hidden="false" customHeight="false" outlineLevel="0" collapsed="false">
      <c r="F771" s="44"/>
    </row>
    <row r="772" customFormat="false" ht="14.25" hidden="false" customHeight="false" outlineLevel="0" collapsed="false">
      <c r="F772" s="44"/>
    </row>
    <row r="773" customFormat="false" ht="14.25" hidden="false" customHeight="false" outlineLevel="0" collapsed="false">
      <c r="F773" s="44"/>
    </row>
    <row r="774" customFormat="false" ht="14.25" hidden="false" customHeight="false" outlineLevel="0" collapsed="false">
      <c r="F774" s="44"/>
    </row>
    <row r="775" customFormat="false" ht="14.25" hidden="false" customHeight="false" outlineLevel="0" collapsed="false">
      <c r="F775" s="44"/>
    </row>
    <row r="776" customFormat="false" ht="14.25" hidden="false" customHeight="false" outlineLevel="0" collapsed="false">
      <c r="F776" s="44"/>
    </row>
    <row r="777" customFormat="false" ht="14.25" hidden="false" customHeight="false" outlineLevel="0" collapsed="false">
      <c r="F777" s="44"/>
    </row>
    <row r="778" customFormat="false" ht="14.25" hidden="false" customHeight="false" outlineLevel="0" collapsed="false">
      <c r="F778" s="44"/>
    </row>
    <row r="779" customFormat="false" ht="14.25" hidden="false" customHeight="false" outlineLevel="0" collapsed="false">
      <c r="F779" s="44"/>
    </row>
    <row r="780" customFormat="false" ht="14.25" hidden="false" customHeight="false" outlineLevel="0" collapsed="false">
      <c r="F780" s="44"/>
    </row>
    <row r="781" customFormat="false" ht="14.25" hidden="false" customHeight="false" outlineLevel="0" collapsed="false">
      <c r="F781" s="44"/>
    </row>
    <row r="782" customFormat="false" ht="14.25" hidden="false" customHeight="false" outlineLevel="0" collapsed="false">
      <c r="F782" s="44"/>
    </row>
    <row r="783" customFormat="false" ht="14.25" hidden="false" customHeight="false" outlineLevel="0" collapsed="false">
      <c r="F783" s="44"/>
    </row>
    <row r="784" customFormat="false" ht="14.25" hidden="false" customHeight="false" outlineLevel="0" collapsed="false">
      <c r="F784" s="44"/>
    </row>
    <row r="785" customFormat="false" ht="14.25" hidden="false" customHeight="false" outlineLevel="0" collapsed="false">
      <c r="F785" s="44"/>
    </row>
    <row r="786" customFormat="false" ht="14.25" hidden="false" customHeight="false" outlineLevel="0" collapsed="false">
      <c r="F786" s="44"/>
    </row>
    <row r="787" customFormat="false" ht="14.25" hidden="false" customHeight="false" outlineLevel="0" collapsed="false">
      <c r="F787" s="44"/>
    </row>
    <row r="788" customFormat="false" ht="14.25" hidden="false" customHeight="false" outlineLevel="0" collapsed="false">
      <c r="F788" s="44"/>
    </row>
    <row r="789" customFormat="false" ht="14.25" hidden="false" customHeight="false" outlineLevel="0" collapsed="false">
      <c r="F789" s="44"/>
    </row>
    <row r="790" customFormat="false" ht="14.25" hidden="false" customHeight="false" outlineLevel="0" collapsed="false">
      <c r="F790" s="44"/>
    </row>
    <row r="791" customFormat="false" ht="14.25" hidden="false" customHeight="false" outlineLevel="0" collapsed="false">
      <c r="F791" s="44"/>
    </row>
    <row r="792" customFormat="false" ht="14.25" hidden="false" customHeight="false" outlineLevel="0" collapsed="false">
      <c r="F792" s="44"/>
    </row>
    <row r="793" customFormat="false" ht="14.25" hidden="false" customHeight="false" outlineLevel="0" collapsed="false">
      <c r="F793" s="44"/>
    </row>
    <row r="794" customFormat="false" ht="14.25" hidden="false" customHeight="false" outlineLevel="0" collapsed="false">
      <c r="F794" s="44"/>
    </row>
    <row r="795" customFormat="false" ht="14.25" hidden="false" customHeight="false" outlineLevel="0" collapsed="false">
      <c r="F795" s="44"/>
    </row>
    <row r="796" customFormat="false" ht="14.25" hidden="false" customHeight="false" outlineLevel="0" collapsed="false">
      <c r="F796" s="44"/>
    </row>
    <row r="797" customFormat="false" ht="14.25" hidden="false" customHeight="false" outlineLevel="0" collapsed="false">
      <c r="F797" s="44"/>
    </row>
    <row r="798" customFormat="false" ht="14.25" hidden="false" customHeight="false" outlineLevel="0" collapsed="false">
      <c r="F798" s="44"/>
    </row>
    <row r="799" customFormat="false" ht="14.25" hidden="false" customHeight="false" outlineLevel="0" collapsed="false">
      <c r="F799" s="44"/>
    </row>
    <row r="800" customFormat="false" ht="14.25" hidden="false" customHeight="false" outlineLevel="0" collapsed="false">
      <c r="F800" s="44"/>
    </row>
    <row r="801" customFormat="false" ht="14.25" hidden="false" customHeight="false" outlineLevel="0" collapsed="false">
      <c r="F801" s="44"/>
    </row>
    <row r="802" customFormat="false" ht="14.25" hidden="false" customHeight="false" outlineLevel="0" collapsed="false">
      <c r="F802" s="44"/>
    </row>
    <row r="803" customFormat="false" ht="14.25" hidden="false" customHeight="false" outlineLevel="0" collapsed="false">
      <c r="F803" s="44"/>
    </row>
    <row r="804" customFormat="false" ht="14.25" hidden="false" customHeight="false" outlineLevel="0" collapsed="false">
      <c r="F804" s="44"/>
    </row>
    <row r="805" customFormat="false" ht="14.25" hidden="false" customHeight="false" outlineLevel="0" collapsed="false">
      <c r="F805" s="44"/>
    </row>
    <row r="806" customFormat="false" ht="14.25" hidden="false" customHeight="false" outlineLevel="0" collapsed="false">
      <c r="F806" s="44"/>
    </row>
    <row r="807" customFormat="false" ht="14.25" hidden="false" customHeight="false" outlineLevel="0" collapsed="false">
      <c r="F807" s="44"/>
    </row>
    <row r="808" customFormat="false" ht="14.25" hidden="false" customHeight="false" outlineLevel="0" collapsed="false">
      <c r="F808" s="44"/>
    </row>
    <row r="809" customFormat="false" ht="14.25" hidden="false" customHeight="false" outlineLevel="0" collapsed="false">
      <c r="F809" s="44"/>
    </row>
    <row r="810" customFormat="false" ht="14.25" hidden="false" customHeight="false" outlineLevel="0" collapsed="false">
      <c r="F810" s="44"/>
    </row>
    <row r="811" customFormat="false" ht="14.25" hidden="false" customHeight="false" outlineLevel="0" collapsed="false">
      <c r="F811" s="44"/>
    </row>
    <row r="812" customFormat="false" ht="14.25" hidden="false" customHeight="false" outlineLevel="0" collapsed="false">
      <c r="F812" s="44"/>
    </row>
    <row r="813" customFormat="false" ht="14.25" hidden="false" customHeight="false" outlineLevel="0" collapsed="false">
      <c r="F813" s="44"/>
    </row>
    <row r="814" customFormat="false" ht="14.25" hidden="false" customHeight="false" outlineLevel="0" collapsed="false">
      <c r="F814" s="44"/>
    </row>
    <row r="815" customFormat="false" ht="14.25" hidden="false" customHeight="false" outlineLevel="0" collapsed="false">
      <c r="F815" s="44"/>
    </row>
    <row r="816" customFormat="false" ht="14.25" hidden="false" customHeight="false" outlineLevel="0" collapsed="false">
      <c r="F816" s="44"/>
    </row>
    <row r="817" customFormat="false" ht="14.25" hidden="false" customHeight="false" outlineLevel="0" collapsed="false">
      <c r="F817" s="44"/>
    </row>
    <row r="818" customFormat="false" ht="14.25" hidden="false" customHeight="false" outlineLevel="0" collapsed="false">
      <c r="F818" s="44"/>
    </row>
    <row r="819" customFormat="false" ht="14.25" hidden="false" customHeight="false" outlineLevel="0" collapsed="false">
      <c r="F819" s="44"/>
    </row>
    <row r="820" customFormat="false" ht="14.25" hidden="false" customHeight="false" outlineLevel="0" collapsed="false">
      <c r="F820" s="44"/>
    </row>
    <row r="821" customFormat="false" ht="14.25" hidden="false" customHeight="false" outlineLevel="0" collapsed="false">
      <c r="F821" s="44"/>
    </row>
    <row r="822" customFormat="false" ht="14.25" hidden="false" customHeight="false" outlineLevel="0" collapsed="false">
      <c r="F822" s="44"/>
    </row>
    <row r="823" customFormat="false" ht="14.25" hidden="false" customHeight="false" outlineLevel="0" collapsed="false">
      <c r="F823" s="44"/>
    </row>
    <row r="824" customFormat="false" ht="14.25" hidden="false" customHeight="false" outlineLevel="0" collapsed="false">
      <c r="F824" s="44"/>
    </row>
    <row r="825" customFormat="false" ht="14.25" hidden="false" customHeight="false" outlineLevel="0" collapsed="false">
      <c r="F825" s="44"/>
    </row>
    <row r="826" customFormat="false" ht="14.25" hidden="false" customHeight="false" outlineLevel="0" collapsed="false">
      <c r="F826" s="44"/>
    </row>
    <row r="827" customFormat="false" ht="14.25" hidden="false" customHeight="false" outlineLevel="0" collapsed="false">
      <c r="F827" s="44"/>
    </row>
    <row r="828" customFormat="false" ht="14.25" hidden="false" customHeight="false" outlineLevel="0" collapsed="false">
      <c r="F828" s="44"/>
    </row>
    <row r="829" customFormat="false" ht="14.25" hidden="false" customHeight="false" outlineLevel="0" collapsed="false">
      <c r="F829" s="44"/>
    </row>
    <row r="830" customFormat="false" ht="14.25" hidden="false" customHeight="false" outlineLevel="0" collapsed="false">
      <c r="F830" s="44"/>
    </row>
    <row r="831" customFormat="false" ht="14.25" hidden="false" customHeight="false" outlineLevel="0" collapsed="false">
      <c r="F831" s="44"/>
    </row>
    <row r="832" customFormat="false" ht="14.25" hidden="false" customHeight="false" outlineLevel="0" collapsed="false">
      <c r="F832" s="44"/>
    </row>
    <row r="833" customFormat="false" ht="14.25" hidden="false" customHeight="false" outlineLevel="0" collapsed="false">
      <c r="F833" s="44"/>
    </row>
    <row r="834" customFormat="false" ht="14.25" hidden="false" customHeight="false" outlineLevel="0" collapsed="false">
      <c r="F834" s="44"/>
    </row>
    <row r="835" customFormat="false" ht="14.25" hidden="false" customHeight="false" outlineLevel="0" collapsed="false">
      <c r="F835" s="44"/>
    </row>
    <row r="836" customFormat="false" ht="14.25" hidden="false" customHeight="false" outlineLevel="0" collapsed="false">
      <c r="F836" s="44"/>
    </row>
    <row r="837" customFormat="false" ht="14.25" hidden="false" customHeight="false" outlineLevel="0" collapsed="false">
      <c r="F837" s="44"/>
    </row>
    <row r="838" customFormat="false" ht="14.25" hidden="false" customHeight="false" outlineLevel="0" collapsed="false">
      <c r="F838" s="44"/>
    </row>
    <row r="839" customFormat="false" ht="14.25" hidden="false" customHeight="false" outlineLevel="0" collapsed="false">
      <c r="F839" s="44"/>
    </row>
    <row r="840" customFormat="false" ht="14.25" hidden="false" customHeight="false" outlineLevel="0" collapsed="false">
      <c r="F840" s="44"/>
    </row>
    <row r="841" customFormat="false" ht="14.25" hidden="false" customHeight="false" outlineLevel="0" collapsed="false">
      <c r="F841" s="44"/>
    </row>
    <row r="842" customFormat="false" ht="14.25" hidden="false" customHeight="false" outlineLevel="0" collapsed="false">
      <c r="F842" s="44"/>
    </row>
    <row r="843" customFormat="false" ht="14.25" hidden="false" customHeight="false" outlineLevel="0" collapsed="false">
      <c r="F843" s="44"/>
    </row>
    <row r="844" customFormat="false" ht="14.25" hidden="false" customHeight="false" outlineLevel="0" collapsed="false">
      <c r="F844" s="44"/>
    </row>
    <row r="845" customFormat="false" ht="14.25" hidden="false" customHeight="false" outlineLevel="0" collapsed="false">
      <c r="F845" s="44"/>
    </row>
    <row r="846" customFormat="false" ht="14.25" hidden="false" customHeight="false" outlineLevel="0" collapsed="false">
      <c r="F846" s="44"/>
    </row>
    <row r="847" customFormat="false" ht="14.25" hidden="false" customHeight="false" outlineLevel="0" collapsed="false">
      <c r="F847" s="44"/>
    </row>
    <row r="848" customFormat="false" ht="14.25" hidden="false" customHeight="false" outlineLevel="0" collapsed="false">
      <c r="F848" s="44"/>
    </row>
    <row r="849" customFormat="false" ht="14.25" hidden="false" customHeight="false" outlineLevel="0" collapsed="false">
      <c r="F849" s="44"/>
    </row>
    <row r="850" customFormat="false" ht="14.25" hidden="false" customHeight="false" outlineLevel="0" collapsed="false">
      <c r="F850" s="44"/>
    </row>
    <row r="851" customFormat="false" ht="14.25" hidden="false" customHeight="false" outlineLevel="0" collapsed="false">
      <c r="F851" s="44"/>
    </row>
    <row r="852" customFormat="false" ht="14.25" hidden="false" customHeight="false" outlineLevel="0" collapsed="false">
      <c r="F852" s="44"/>
    </row>
    <row r="853" customFormat="false" ht="14.25" hidden="false" customHeight="false" outlineLevel="0" collapsed="false">
      <c r="F853" s="44"/>
    </row>
    <row r="854" customFormat="false" ht="14.25" hidden="false" customHeight="false" outlineLevel="0" collapsed="false">
      <c r="F854" s="44"/>
    </row>
    <row r="855" customFormat="false" ht="14.25" hidden="false" customHeight="false" outlineLevel="0" collapsed="false">
      <c r="F855" s="44"/>
    </row>
    <row r="856" customFormat="false" ht="14.25" hidden="false" customHeight="false" outlineLevel="0" collapsed="false">
      <c r="F856" s="44"/>
    </row>
    <row r="857" customFormat="false" ht="14.25" hidden="false" customHeight="false" outlineLevel="0" collapsed="false">
      <c r="F857" s="44"/>
    </row>
    <row r="858" customFormat="false" ht="14.25" hidden="false" customHeight="false" outlineLevel="0" collapsed="false">
      <c r="F858" s="44"/>
    </row>
    <row r="859" customFormat="false" ht="14.25" hidden="false" customHeight="false" outlineLevel="0" collapsed="false">
      <c r="F859" s="44"/>
    </row>
    <row r="860" customFormat="false" ht="14.25" hidden="false" customHeight="false" outlineLevel="0" collapsed="false">
      <c r="F860" s="44"/>
    </row>
    <row r="861" customFormat="false" ht="14.25" hidden="false" customHeight="false" outlineLevel="0" collapsed="false">
      <c r="F861" s="44"/>
    </row>
    <row r="862" customFormat="false" ht="14.25" hidden="false" customHeight="false" outlineLevel="0" collapsed="false">
      <c r="F862" s="44"/>
    </row>
    <row r="863" customFormat="false" ht="14.25" hidden="false" customHeight="false" outlineLevel="0" collapsed="false">
      <c r="F863" s="44"/>
    </row>
    <row r="864" customFormat="false" ht="14.25" hidden="false" customHeight="false" outlineLevel="0" collapsed="false">
      <c r="F864" s="44"/>
    </row>
    <row r="865" customFormat="false" ht="14.25" hidden="false" customHeight="false" outlineLevel="0" collapsed="false">
      <c r="F865" s="44"/>
    </row>
    <row r="866" customFormat="false" ht="14.25" hidden="false" customHeight="false" outlineLevel="0" collapsed="false">
      <c r="F866" s="44"/>
    </row>
    <row r="867" customFormat="false" ht="14.25" hidden="false" customHeight="false" outlineLevel="0" collapsed="false">
      <c r="F867" s="44"/>
    </row>
    <row r="868" customFormat="false" ht="14.25" hidden="false" customHeight="false" outlineLevel="0" collapsed="false">
      <c r="F868" s="44"/>
    </row>
    <row r="869" customFormat="false" ht="14.25" hidden="false" customHeight="false" outlineLevel="0" collapsed="false">
      <c r="F869" s="44"/>
    </row>
    <row r="870" customFormat="false" ht="14.25" hidden="false" customHeight="false" outlineLevel="0" collapsed="false">
      <c r="F870" s="44"/>
    </row>
    <row r="871" customFormat="false" ht="14.25" hidden="false" customHeight="false" outlineLevel="0" collapsed="false">
      <c r="F871" s="44"/>
    </row>
    <row r="872" customFormat="false" ht="14.25" hidden="false" customHeight="false" outlineLevel="0" collapsed="false">
      <c r="F872" s="44"/>
    </row>
    <row r="873" customFormat="false" ht="14.25" hidden="false" customHeight="false" outlineLevel="0" collapsed="false">
      <c r="F873" s="44"/>
    </row>
    <row r="874" customFormat="false" ht="14.25" hidden="false" customHeight="false" outlineLevel="0" collapsed="false">
      <c r="F874" s="44"/>
    </row>
    <row r="875" customFormat="false" ht="14.25" hidden="false" customHeight="false" outlineLevel="0" collapsed="false">
      <c r="F875" s="44"/>
    </row>
    <row r="876" customFormat="false" ht="14.25" hidden="false" customHeight="false" outlineLevel="0" collapsed="false">
      <c r="F876" s="44"/>
    </row>
    <row r="877" customFormat="false" ht="14.25" hidden="false" customHeight="false" outlineLevel="0" collapsed="false">
      <c r="F877" s="44"/>
    </row>
    <row r="878" customFormat="false" ht="14.25" hidden="false" customHeight="false" outlineLevel="0" collapsed="false">
      <c r="F878" s="44"/>
    </row>
    <row r="879" customFormat="false" ht="14.25" hidden="false" customHeight="false" outlineLevel="0" collapsed="false">
      <c r="F879" s="44"/>
    </row>
    <row r="880" customFormat="false" ht="14.25" hidden="false" customHeight="false" outlineLevel="0" collapsed="false">
      <c r="F880" s="44"/>
    </row>
    <row r="881" customFormat="false" ht="14.25" hidden="false" customHeight="false" outlineLevel="0" collapsed="false">
      <c r="F881" s="44"/>
    </row>
    <row r="882" customFormat="false" ht="14.25" hidden="false" customHeight="false" outlineLevel="0" collapsed="false">
      <c r="F882" s="44"/>
    </row>
    <row r="883" customFormat="false" ht="14.25" hidden="false" customHeight="false" outlineLevel="0" collapsed="false">
      <c r="F883" s="44"/>
    </row>
    <row r="884" customFormat="false" ht="14.25" hidden="false" customHeight="false" outlineLevel="0" collapsed="false">
      <c r="F884" s="44"/>
    </row>
    <row r="885" customFormat="false" ht="14.25" hidden="false" customHeight="false" outlineLevel="0" collapsed="false">
      <c r="F885" s="44"/>
    </row>
    <row r="886" customFormat="false" ht="14.25" hidden="false" customHeight="false" outlineLevel="0" collapsed="false">
      <c r="F886" s="44"/>
    </row>
    <row r="887" customFormat="false" ht="14.25" hidden="false" customHeight="false" outlineLevel="0" collapsed="false">
      <c r="F887" s="44"/>
    </row>
    <row r="888" customFormat="false" ht="14.25" hidden="false" customHeight="false" outlineLevel="0" collapsed="false">
      <c r="F888" s="44"/>
    </row>
    <row r="889" customFormat="false" ht="14.25" hidden="false" customHeight="false" outlineLevel="0" collapsed="false">
      <c r="F889" s="44"/>
    </row>
    <row r="890" customFormat="false" ht="14.25" hidden="false" customHeight="false" outlineLevel="0" collapsed="false">
      <c r="F890" s="44"/>
    </row>
    <row r="891" customFormat="false" ht="14.25" hidden="false" customHeight="false" outlineLevel="0" collapsed="false">
      <c r="F891" s="44"/>
    </row>
    <row r="892" customFormat="false" ht="14.25" hidden="false" customHeight="false" outlineLevel="0" collapsed="false">
      <c r="F892" s="44"/>
    </row>
    <row r="893" customFormat="false" ht="14.25" hidden="false" customHeight="false" outlineLevel="0" collapsed="false">
      <c r="F893" s="44"/>
    </row>
    <row r="894" customFormat="false" ht="14.25" hidden="false" customHeight="false" outlineLevel="0" collapsed="false">
      <c r="F894" s="44"/>
    </row>
    <row r="895" customFormat="false" ht="14.25" hidden="false" customHeight="false" outlineLevel="0" collapsed="false">
      <c r="F895" s="44"/>
    </row>
    <row r="896" customFormat="false" ht="14.25" hidden="false" customHeight="false" outlineLevel="0" collapsed="false">
      <c r="F896" s="44"/>
    </row>
    <row r="897" customFormat="false" ht="14.25" hidden="false" customHeight="false" outlineLevel="0" collapsed="false">
      <c r="F897" s="44"/>
    </row>
    <row r="898" customFormat="false" ht="14.25" hidden="false" customHeight="false" outlineLevel="0" collapsed="false">
      <c r="F898" s="44"/>
    </row>
    <row r="899" customFormat="false" ht="14.25" hidden="false" customHeight="false" outlineLevel="0" collapsed="false">
      <c r="F899" s="44"/>
    </row>
    <row r="900" customFormat="false" ht="14.25" hidden="false" customHeight="false" outlineLevel="0" collapsed="false">
      <c r="F900" s="44"/>
    </row>
    <row r="901" customFormat="false" ht="14.25" hidden="false" customHeight="false" outlineLevel="0" collapsed="false">
      <c r="F901" s="44"/>
    </row>
    <row r="902" customFormat="false" ht="14.25" hidden="false" customHeight="false" outlineLevel="0" collapsed="false">
      <c r="F902" s="44"/>
    </row>
    <row r="903" customFormat="false" ht="14.25" hidden="false" customHeight="false" outlineLevel="0" collapsed="false">
      <c r="F903" s="44"/>
    </row>
    <row r="904" customFormat="false" ht="14.25" hidden="false" customHeight="false" outlineLevel="0" collapsed="false">
      <c r="F904" s="44"/>
    </row>
    <row r="905" customFormat="false" ht="14.25" hidden="false" customHeight="false" outlineLevel="0" collapsed="false">
      <c r="F905" s="44"/>
    </row>
    <row r="906" customFormat="false" ht="14.25" hidden="false" customHeight="false" outlineLevel="0" collapsed="false">
      <c r="F906" s="44"/>
    </row>
    <row r="907" customFormat="false" ht="14.25" hidden="false" customHeight="false" outlineLevel="0" collapsed="false">
      <c r="F907" s="44"/>
    </row>
    <row r="908" customFormat="false" ht="14.25" hidden="false" customHeight="false" outlineLevel="0" collapsed="false">
      <c r="F908" s="44"/>
    </row>
    <row r="909" customFormat="false" ht="14.25" hidden="false" customHeight="false" outlineLevel="0" collapsed="false">
      <c r="F909" s="44"/>
    </row>
    <row r="910" customFormat="false" ht="14.25" hidden="false" customHeight="false" outlineLevel="0" collapsed="false">
      <c r="F910" s="44"/>
    </row>
    <row r="911" customFormat="false" ht="14.25" hidden="false" customHeight="false" outlineLevel="0" collapsed="false">
      <c r="F911" s="44"/>
    </row>
    <row r="912" customFormat="false" ht="14.25" hidden="false" customHeight="false" outlineLevel="0" collapsed="false">
      <c r="F912" s="44"/>
    </row>
    <row r="913" customFormat="false" ht="14.25" hidden="false" customHeight="false" outlineLevel="0" collapsed="false">
      <c r="F913" s="44"/>
    </row>
    <row r="914" customFormat="false" ht="14.25" hidden="false" customHeight="false" outlineLevel="0" collapsed="false">
      <c r="F914" s="44"/>
    </row>
    <row r="915" customFormat="false" ht="14.25" hidden="false" customHeight="false" outlineLevel="0" collapsed="false">
      <c r="F915" s="44"/>
    </row>
    <row r="916" customFormat="false" ht="14.25" hidden="false" customHeight="false" outlineLevel="0" collapsed="false">
      <c r="F916" s="44"/>
    </row>
    <row r="917" customFormat="false" ht="14.25" hidden="false" customHeight="false" outlineLevel="0" collapsed="false">
      <c r="F917" s="44"/>
    </row>
    <row r="918" customFormat="false" ht="14.25" hidden="false" customHeight="false" outlineLevel="0" collapsed="false">
      <c r="F918" s="44"/>
    </row>
    <row r="919" customFormat="false" ht="14.25" hidden="false" customHeight="false" outlineLevel="0" collapsed="false">
      <c r="F919" s="44"/>
    </row>
    <row r="920" customFormat="false" ht="14.25" hidden="false" customHeight="false" outlineLevel="0" collapsed="false">
      <c r="F920" s="44"/>
    </row>
    <row r="921" customFormat="false" ht="14.25" hidden="false" customHeight="false" outlineLevel="0" collapsed="false">
      <c r="F921" s="44"/>
    </row>
    <row r="922" customFormat="false" ht="14.25" hidden="false" customHeight="false" outlineLevel="0" collapsed="false">
      <c r="F922" s="44"/>
    </row>
    <row r="923" customFormat="false" ht="14.25" hidden="false" customHeight="false" outlineLevel="0" collapsed="false">
      <c r="F923" s="44"/>
    </row>
    <row r="924" customFormat="false" ht="14.25" hidden="false" customHeight="false" outlineLevel="0" collapsed="false">
      <c r="F924" s="44"/>
    </row>
    <row r="925" customFormat="false" ht="14.25" hidden="false" customHeight="false" outlineLevel="0" collapsed="false">
      <c r="F925" s="44"/>
    </row>
    <row r="926" customFormat="false" ht="14.25" hidden="false" customHeight="false" outlineLevel="0" collapsed="false">
      <c r="F926" s="44"/>
    </row>
    <row r="927" customFormat="false" ht="14.25" hidden="false" customHeight="false" outlineLevel="0" collapsed="false">
      <c r="F927" s="44"/>
    </row>
    <row r="928" customFormat="false" ht="14.25" hidden="false" customHeight="false" outlineLevel="0" collapsed="false">
      <c r="F928" s="44"/>
    </row>
    <row r="929" customFormat="false" ht="14.25" hidden="false" customHeight="false" outlineLevel="0" collapsed="false">
      <c r="F929" s="44"/>
    </row>
    <row r="930" customFormat="false" ht="14.25" hidden="false" customHeight="false" outlineLevel="0" collapsed="false">
      <c r="F930" s="44"/>
    </row>
    <row r="931" customFormat="false" ht="14.25" hidden="false" customHeight="false" outlineLevel="0" collapsed="false">
      <c r="F931" s="44"/>
    </row>
    <row r="932" customFormat="false" ht="14.25" hidden="false" customHeight="false" outlineLevel="0" collapsed="false">
      <c r="F932" s="44"/>
    </row>
    <row r="933" customFormat="false" ht="14.25" hidden="false" customHeight="false" outlineLevel="0" collapsed="false">
      <c r="F933" s="44"/>
    </row>
    <row r="934" customFormat="false" ht="14.25" hidden="false" customHeight="false" outlineLevel="0" collapsed="false">
      <c r="F934" s="44"/>
    </row>
    <row r="935" customFormat="false" ht="14.25" hidden="false" customHeight="false" outlineLevel="0" collapsed="false">
      <c r="F935" s="44"/>
    </row>
    <row r="936" customFormat="false" ht="14.25" hidden="false" customHeight="false" outlineLevel="0" collapsed="false">
      <c r="F936" s="44"/>
    </row>
    <row r="937" customFormat="false" ht="14.25" hidden="false" customHeight="false" outlineLevel="0" collapsed="false">
      <c r="F937" s="44"/>
    </row>
    <row r="938" customFormat="false" ht="14.25" hidden="false" customHeight="false" outlineLevel="0" collapsed="false">
      <c r="F938" s="44"/>
    </row>
    <row r="939" customFormat="false" ht="14.25" hidden="false" customHeight="false" outlineLevel="0" collapsed="false">
      <c r="F939" s="44"/>
    </row>
    <row r="940" customFormat="false" ht="14.25" hidden="false" customHeight="false" outlineLevel="0" collapsed="false">
      <c r="F940" s="44"/>
    </row>
    <row r="941" customFormat="false" ht="14.25" hidden="false" customHeight="false" outlineLevel="0" collapsed="false">
      <c r="F941" s="44"/>
    </row>
    <row r="942" customFormat="false" ht="14.25" hidden="false" customHeight="false" outlineLevel="0" collapsed="false">
      <c r="F942" s="44"/>
    </row>
    <row r="943" customFormat="false" ht="14.25" hidden="false" customHeight="false" outlineLevel="0" collapsed="false">
      <c r="F943" s="44"/>
    </row>
    <row r="944" customFormat="false" ht="14.25" hidden="false" customHeight="false" outlineLevel="0" collapsed="false">
      <c r="F944" s="44"/>
    </row>
    <row r="945" customFormat="false" ht="14.25" hidden="false" customHeight="false" outlineLevel="0" collapsed="false">
      <c r="F945" s="44"/>
    </row>
    <row r="946" customFormat="false" ht="14.25" hidden="false" customHeight="false" outlineLevel="0" collapsed="false">
      <c r="F946" s="44"/>
    </row>
    <row r="947" customFormat="false" ht="14.25" hidden="false" customHeight="false" outlineLevel="0" collapsed="false">
      <c r="F947" s="44"/>
    </row>
    <row r="948" customFormat="false" ht="14.25" hidden="false" customHeight="false" outlineLevel="0" collapsed="false">
      <c r="F948" s="44"/>
    </row>
    <row r="949" customFormat="false" ht="14.25" hidden="false" customHeight="false" outlineLevel="0" collapsed="false">
      <c r="F949" s="44"/>
    </row>
    <row r="950" customFormat="false" ht="14.25" hidden="false" customHeight="false" outlineLevel="0" collapsed="false">
      <c r="F950" s="44"/>
    </row>
    <row r="951" customFormat="false" ht="14.25" hidden="false" customHeight="false" outlineLevel="0" collapsed="false">
      <c r="F951" s="44"/>
    </row>
    <row r="952" customFormat="false" ht="14.25" hidden="false" customHeight="false" outlineLevel="0" collapsed="false">
      <c r="F952" s="44"/>
    </row>
    <row r="953" customFormat="false" ht="14.25" hidden="false" customHeight="false" outlineLevel="0" collapsed="false">
      <c r="F953" s="44"/>
    </row>
    <row r="954" customFormat="false" ht="14.25" hidden="false" customHeight="false" outlineLevel="0" collapsed="false">
      <c r="F954" s="44"/>
    </row>
    <row r="955" customFormat="false" ht="14.25" hidden="false" customHeight="false" outlineLevel="0" collapsed="false">
      <c r="F955" s="44"/>
    </row>
    <row r="956" customFormat="false" ht="14.25" hidden="false" customHeight="false" outlineLevel="0" collapsed="false">
      <c r="F956" s="44"/>
    </row>
    <row r="957" customFormat="false" ht="14.25" hidden="false" customHeight="false" outlineLevel="0" collapsed="false">
      <c r="F957" s="44"/>
    </row>
    <row r="958" customFormat="false" ht="14.25" hidden="false" customHeight="false" outlineLevel="0" collapsed="false">
      <c r="F958" s="44"/>
    </row>
    <row r="959" customFormat="false" ht="14.25" hidden="false" customHeight="false" outlineLevel="0" collapsed="false">
      <c r="F959" s="44"/>
    </row>
    <row r="960" customFormat="false" ht="14.25" hidden="false" customHeight="false" outlineLevel="0" collapsed="false">
      <c r="F960" s="44"/>
    </row>
    <row r="961" customFormat="false" ht="14.25" hidden="false" customHeight="false" outlineLevel="0" collapsed="false">
      <c r="F961" s="44"/>
    </row>
    <row r="962" customFormat="false" ht="14.25" hidden="false" customHeight="false" outlineLevel="0" collapsed="false">
      <c r="F962" s="44"/>
    </row>
    <row r="963" customFormat="false" ht="14.25" hidden="false" customHeight="false" outlineLevel="0" collapsed="false">
      <c r="F963" s="44"/>
    </row>
    <row r="964" customFormat="false" ht="14.25" hidden="false" customHeight="false" outlineLevel="0" collapsed="false">
      <c r="F964" s="44"/>
    </row>
    <row r="965" customFormat="false" ht="14.25" hidden="false" customHeight="false" outlineLevel="0" collapsed="false">
      <c r="F965" s="44"/>
    </row>
    <row r="966" customFormat="false" ht="14.25" hidden="false" customHeight="false" outlineLevel="0" collapsed="false">
      <c r="F966" s="44"/>
    </row>
    <row r="967" customFormat="false" ht="14.25" hidden="false" customHeight="false" outlineLevel="0" collapsed="false">
      <c r="F967" s="44"/>
    </row>
    <row r="968" customFormat="false" ht="14.25" hidden="false" customHeight="false" outlineLevel="0" collapsed="false">
      <c r="F968" s="44"/>
    </row>
    <row r="969" customFormat="false" ht="14.25" hidden="false" customHeight="false" outlineLevel="0" collapsed="false">
      <c r="F969" s="44"/>
    </row>
    <row r="970" customFormat="false" ht="14.25" hidden="false" customHeight="false" outlineLevel="0" collapsed="false">
      <c r="F970" s="44"/>
    </row>
    <row r="971" customFormat="false" ht="14.25" hidden="false" customHeight="false" outlineLevel="0" collapsed="false">
      <c r="F971" s="44"/>
    </row>
    <row r="972" customFormat="false" ht="14.25" hidden="false" customHeight="false" outlineLevel="0" collapsed="false">
      <c r="F972" s="44"/>
    </row>
    <row r="973" customFormat="false" ht="14.25" hidden="false" customHeight="false" outlineLevel="0" collapsed="false">
      <c r="F973" s="44"/>
    </row>
    <row r="974" customFormat="false" ht="14.25" hidden="false" customHeight="false" outlineLevel="0" collapsed="false">
      <c r="F974" s="44"/>
    </row>
    <row r="975" customFormat="false" ht="14.25" hidden="false" customHeight="false" outlineLevel="0" collapsed="false">
      <c r="F975" s="44"/>
    </row>
    <row r="976" customFormat="false" ht="14.25" hidden="false" customHeight="false" outlineLevel="0" collapsed="false">
      <c r="F976" s="44"/>
    </row>
    <row r="977" customFormat="false" ht="14.25" hidden="false" customHeight="false" outlineLevel="0" collapsed="false">
      <c r="F977" s="44"/>
    </row>
    <row r="978" customFormat="false" ht="14.25" hidden="false" customHeight="false" outlineLevel="0" collapsed="false">
      <c r="F978" s="44"/>
    </row>
    <row r="979" customFormat="false" ht="14.25" hidden="false" customHeight="false" outlineLevel="0" collapsed="false">
      <c r="F979" s="44"/>
    </row>
    <row r="980" customFormat="false" ht="14.25" hidden="false" customHeight="false" outlineLevel="0" collapsed="false">
      <c r="F980" s="44"/>
    </row>
    <row r="981" customFormat="false" ht="14.25" hidden="false" customHeight="false" outlineLevel="0" collapsed="false">
      <c r="F981" s="44"/>
    </row>
    <row r="982" customFormat="false" ht="14.25" hidden="false" customHeight="false" outlineLevel="0" collapsed="false">
      <c r="F982" s="44"/>
    </row>
    <row r="983" customFormat="false" ht="14.25" hidden="false" customHeight="false" outlineLevel="0" collapsed="false">
      <c r="F983" s="44"/>
    </row>
    <row r="984" customFormat="false" ht="14.25" hidden="false" customHeight="false" outlineLevel="0" collapsed="false">
      <c r="F984" s="44"/>
    </row>
    <row r="985" customFormat="false" ht="14.25" hidden="false" customHeight="false" outlineLevel="0" collapsed="false">
      <c r="F985" s="44"/>
    </row>
    <row r="986" customFormat="false" ht="14.25" hidden="false" customHeight="false" outlineLevel="0" collapsed="false">
      <c r="F986" s="44"/>
    </row>
    <row r="987" customFormat="false" ht="14.25" hidden="false" customHeight="false" outlineLevel="0" collapsed="false">
      <c r="F987" s="44"/>
    </row>
    <row r="988" customFormat="false" ht="14.25" hidden="false" customHeight="false" outlineLevel="0" collapsed="false">
      <c r="F988" s="44"/>
    </row>
    <row r="989" customFormat="false" ht="14.25" hidden="false" customHeight="false" outlineLevel="0" collapsed="false">
      <c r="F989" s="44"/>
    </row>
    <row r="990" customFormat="false" ht="14.25" hidden="false" customHeight="false" outlineLevel="0" collapsed="false">
      <c r="F990" s="44"/>
    </row>
    <row r="991" customFormat="false" ht="14.25" hidden="false" customHeight="false" outlineLevel="0" collapsed="false">
      <c r="F991" s="44"/>
    </row>
    <row r="992" customFormat="false" ht="14.25" hidden="false" customHeight="false" outlineLevel="0" collapsed="false">
      <c r="F992" s="44"/>
    </row>
    <row r="993" customFormat="false" ht="14.25" hidden="false" customHeight="false" outlineLevel="0" collapsed="false">
      <c r="F993" s="44"/>
    </row>
    <row r="994" customFormat="false" ht="14.25" hidden="false" customHeight="false" outlineLevel="0" collapsed="false">
      <c r="F994" s="44"/>
    </row>
    <row r="995" customFormat="false" ht="14.25" hidden="false" customHeight="false" outlineLevel="0" collapsed="false">
      <c r="F995" s="44"/>
    </row>
    <row r="996" customFormat="false" ht="14.25" hidden="false" customHeight="false" outlineLevel="0" collapsed="false">
      <c r="F996" s="44"/>
    </row>
    <row r="997" customFormat="false" ht="14.25" hidden="false" customHeight="false" outlineLevel="0" collapsed="false">
      <c r="F997" s="44"/>
    </row>
    <row r="998" customFormat="false" ht="14.25" hidden="false" customHeight="false" outlineLevel="0" collapsed="false">
      <c r="F998" s="44"/>
    </row>
    <row r="999" customFormat="false" ht="14.25" hidden="false" customHeight="false" outlineLevel="0" collapsed="false">
      <c r="F999" s="44"/>
    </row>
    <row r="1000" customFormat="false" ht="14.25" hidden="false" customHeight="false" outlineLevel="0" collapsed="false">
      <c r="F1000" s="44"/>
    </row>
    <row r="1001" customFormat="false" ht="14.25" hidden="false" customHeight="false" outlineLevel="0" collapsed="false">
      <c r="F1001" s="44"/>
    </row>
    <row r="1002" customFormat="false" ht="14.25" hidden="false" customHeight="false" outlineLevel="0" collapsed="false">
      <c r="F1002" s="44"/>
    </row>
    <row r="1003" customFormat="false" ht="14.25" hidden="false" customHeight="false" outlineLevel="0" collapsed="false">
      <c r="F1003" s="44"/>
    </row>
    <row r="1004" customFormat="false" ht="14.25" hidden="false" customHeight="false" outlineLevel="0" collapsed="false">
      <c r="F1004" s="44"/>
    </row>
    <row r="1005" customFormat="false" ht="14.25" hidden="false" customHeight="false" outlineLevel="0" collapsed="false">
      <c r="F1005" s="44"/>
    </row>
    <row r="1006" customFormat="false" ht="14.25" hidden="false" customHeight="false" outlineLevel="0" collapsed="false">
      <c r="F1006" s="44"/>
    </row>
    <row r="1007" customFormat="false" ht="14.25" hidden="false" customHeight="false" outlineLevel="0" collapsed="false">
      <c r="F1007" s="44"/>
    </row>
    <row r="1008" customFormat="false" ht="14.25" hidden="false" customHeight="false" outlineLevel="0" collapsed="false">
      <c r="F1008" s="44"/>
    </row>
    <row r="1009" customFormat="false" ht="14.25" hidden="false" customHeight="false" outlineLevel="0" collapsed="false">
      <c r="F1009" s="44"/>
    </row>
    <row r="1010" customFormat="false" ht="14.25" hidden="false" customHeight="false" outlineLevel="0" collapsed="false">
      <c r="F1010" s="44"/>
    </row>
    <row r="1011" customFormat="false" ht="14.25" hidden="false" customHeight="false" outlineLevel="0" collapsed="false">
      <c r="F1011" s="44"/>
    </row>
    <row r="1012" customFormat="false" ht="14.25" hidden="false" customHeight="false" outlineLevel="0" collapsed="false">
      <c r="F1012" s="44"/>
    </row>
    <row r="1013" customFormat="false" ht="14.25" hidden="false" customHeight="false" outlineLevel="0" collapsed="false">
      <c r="F1013" s="44"/>
    </row>
    <row r="1014" customFormat="false" ht="14.25" hidden="false" customHeight="false" outlineLevel="0" collapsed="false">
      <c r="F1014" s="44"/>
    </row>
    <row r="1015" customFormat="false" ht="14.25" hidden="false" customHeight="false" outlineLevel="0" collapsed="false">
      <c r="F1015" s="44"/>
    </row>
    <row r="1016" customFormat="false" ht="14.25" hidden="false" customHeight="false" outlineLevel="0" collapsed="false">
      <c r="F1016" s="44"/>
    </row>
    <row r="1017" customFormat="false" ht="14.25" hidden="false" customHeight="false" outlineLevel="0" collapsed="false">
      <c r="F1017" s="44"/>
    </row>
    <row r="1018" customFormat="false" ht="14.25" hidden="false" customHeight="false" outlineLevel="0" collapsed="false">
      <c r="F1018" s="44"/>
    </row>
    <row r="1019" customFormat="false" ht="14.25" hidden="false" customHeight="false" outlineLevel="0" collapsed="false">
      <c r="F1019" s="44"/>
    </row>
    <row r="1020" customFormat="false" ht="14.25" hidden="false" customHeight="false" outlineLevel="0" collapsed="false">
      <c r="F1020" s="44"/>
    </row>
    <row r="1021" customFormat="false" ht="14.25" hidden="false" customHeight="false" outlineLevel="0" collapsed="false">
      <c r="F1021" s="44"/>
    </row>
    <row r="1022" customFormat="false" ht="14.25" hidden="false" customHeight="false" outlineLevel="0" collapsed="false">
      <c r="F1022" s="44"/>
    </row>
    <row r="1023" customFormat="false" ht="14.25" hidden="false" customHeight="false" outlineLevel="0" collapsed="false">
      <c r="F1023" s="44"/>
    </row>
    <row r="1024" customFormat="false" ht="14.25" hidden="false" customHeight="false" outlineLevel="0" collapsed="false">
      <c r="F1024" s="44"/>
    </row>
    <row r="1025" customFormat="false" ht="14.25" hidden="false" customHeight="false" outlineLevel="0" collapsed="false">
      <c r="F1025" s="44"/>
    </row>
    <row r="1026" customFormat="false" ht="14.25" hidden="false" customHeight="false" outlineLevel="0" collapsed="false">
      <c r="F1026" s="44"/>
    </row>
    <row r="1027" customFormat="false" ht="14.25" hidden="false" customHeight="false" outlineLevel="0" collapsed="false">
      <c r="F1027" s="44"/>
    </row>
    <row r="1028" customFormat="false" ht="14.25" hidden="false" customHeight="false" outlineLevel="0" collapsed="false">
      <c r="F1028" s="44"/>
    </row>
    <row r="1029" customFormat="false" ht="14.25" hidden="false" customHeight="false" outlineLevel="0" collapsed="false">
      <c r="F1029" s="44"/>
    </row>
    <row r="1030" customFormat="false" ht="14.25" hidden="false" customHeight="false" outlineLevel="0" collapsed="false">
      <c r="F1030" s="44"/>
    </row>
    <row r="1031" customFormat="false" ht="14.25" hidden="false" customHeight="false" outlineLevel="0" collapsed="false">
      <c r="F1031" s="44"/>
    </row>
    <row r="1032" customFormat="false" ht="14.25" hidden="false" customHeight="false" outlineLevel="0" collapsed="false">
      <c r="F1032" s="44"/>
    </row>
    <row r="1033" customFormat="false" ht="14.25" hidden="false" customHeight="false" outlineLevel="0" collapsed="false">
      <c r="F1033" s="44"/>
    </row>
    <row r="1034" customFormat="false" ht="14.25" hidden="false" customHeight="false" outlineLevel="0" collapsed="false">
      <c r="F1034" s="44"/>
    </row>
    <row r="1035" customFormat="false" ht="14.25" hidden="false" customHeight="false" outlineLevel="0" collapsed="false">
      <c r="F1035" s="44"/>
    </row>
    <row r="1036" customFormat="false" ht="14.25" hidden="false" customHeight="false" outlineLevel="0" collapsed="false">
      <c r="F1036" s="44"/>
    </row>
    <row r="1037" customFormat="false" ht="14.25" hidden="false" customHeight="false" outlineLevel="0" collapsed="false">
      <c r="F1037" s="44"/>
    </row>
    <row r="1038" customFormat="false" ht="14.25" hidden="false" customHeight="false" outlineLevel="0" collapsed="false">
      <c r="F1038" s="44"/>
    </row>
    <row r="1039" customFormat="false" ht="14.25" hidden="false" customHeight="false" outlineLevel="0" collapsed="false">
      <c r="F1039" s="44"/>
    </row>
    <row r="1040" customFormat="false" ht="14.25" hidden="false" customHeight="false" outlineLevel="0" collapsed="false">
      <c r="F1040" s="44"/>
    </row>
    <row r="1041" customFormat="false" ht="14.25" hidden="false" customHeight="false" outlineLevel="0" collapsed="false">
      <c r="F1041" s="44"/>
    </row>
    <row r="1042" customFormat="false" ht="14.25" hidden="false" customHeight="false" outlineLevel="0" collapsed="false">
      <c r="F1042" s="44"/>
    </row>
    <row r="1043" customFormat="false" ht="14.25" hidden="false" customHeight="false" outlineLevel="0" collapsed="false">
      <c r="F1043" s="44"/>
    </row>
    <row r="1044" customFormat="false" ht="14.25" hidden="false" customHeight="false" outlineLevel="0" collapsed="false">
      <c r="F1044" s="44"/>
    </row>
    <row r="1045" customFormat="false" ht="14.25" hidden="false" customHeight="false" outlineLevel="0" collapsed="false">
      <c r="F1045" s="44"/>
    </row>
    <row r="1046" customFormat="false" ht="14.25" hidden="false" customHeight="false" outlineLevel="0" collapsed="false">
      <c r="F1046" s="44"/>
    </row>
    <row r="1047" customFormat="false" ht="14.25" hidden="false" customHeight="false" outlineLevel="0" collapsed="false">
      <c r="F1047" s="44"/>
    </row>
    <row r="1048" customFormat="false" ht="14.25" hidden="false" customHeight="false" outlineLevel="0" collapsed="false">
      <c r="F1048" s="44"/>
    </row>
    <row r="1049" customFormat="false" ht="14.25" hidden="false" customHeight="false" outlineLevel="0" collapsed="false">
      <c r="F1049" s="44"/>
    </row>
    <row r="1050" customFormat="false" ht="14.25" hidden="false" customHeight="false" outlineLevel="0" collapsed="false">
      <c r="F1050" s="44"/>
    </row>
    <row r="1051" customFormat="false" ht="14.25" hidden="false" customHeight="false" outlineLevel="0" collapsed="false">
      <c r="F1051" s="44"/>
    </row>
    <row r="1052" customFormat="false" ht="14.25" hidden="false" customHeight="false" outlineLevel="0" collapsed="false">
      <c r="F1052" s="44"/>
    </row>
    <row r="1053" customFormat="false" ht="14.25" hidden="false" customHeight="false" outlineLevel="0" collapsed="false">
      <c r="F1053" s="44"/>
    </row>
    <row r="1054" customFormat="false" ht="14.25" hidden="false" customHeight="false" outlineLevel="0" collapsed="false">
      <c r="F1054" s="44"/>
    </row>
    <row r="1055" customFormat="false" ht="14.25" hidden="false" customHeight="false" outlineLevel="0" collapsed="false">
      <c r="F1055" s="44"/>
    </row>
    <row r="1056" customFormat="false" ht="14.25" hidden="false" customHeight="false" outlineLevel="0" collapsed="false">
      <c r="F1056" s="44"/>
    </row>
    <row r="1057" customFormat="false" ht="14.25" hidden="false" customHeight="false" outlineLevel="0" collapsed="false">
      <c r="F1057" s="44"/>
    </row>
    <row r="1058" customFormat="false" ht="14.25" hidden="false" customHeight="false" outlineLevel="0" collapsed="false">
      <c r="F1058" s="44"/>
    </row>
    <row r="1059" customFormat="false" ht="14.25" hidden="false" customHeight="false" outlineLevel="0" collapsed="false">
      <c r="F1059" s="44"/>
    </row>
    <row r="1060" customFormat="false" ht="14.25" hidden="false" customHeight="false" outlineLevel="0" collapsed="false">
      <c r="F1060" s="44"/>
    </row>
    <row r="1061" customFormat="false" ht="14.25" hidden="false" customHeight="false" outlineLevel="0" collapsed="false">
      <c r="F1061" s="44"/>
    </row>
    <row r="1062" customFormat="false" ht="14.25" hidden="false" customHeight="false" outlineLevel="0" collapsed="false">
      <c r="F1062" s="44"/>
    </row>
    <row r="1063" customFormat="false" ht="14.25" hidden="false" customHeight="false" outlineLevel="0" collapsed="false">
      <c r="F1063" s="44"/>
    </row>
    <row r="1064" customFormat="false" ht="14.25" hidden="false" customHeight="false" outlineLevel="0" collapsed="false">
      <c r="F1064" s="44"/>
    </row>
    <row r="1065" customFormat="false" ht="14.25" hidden="false" customHeight="false" outlineLevel="0" collapsed="false">
      <c r="F1065" s="44"/>
    </row>
    <row r="1066" customFormat="false" ht="14.25" hidden="false" customHeight="false" outlineLevel="0" collapsed="false">
      <c r="F1066" s="44"/>
    </row>
    <row r="1067" customFormat="false" ht="14.25" hidden="false" customHeight="false" outlineLevel="0" collapsed="false">
      <c r="F1067" s="44"/>
    </row>
    <row r="1068" customFormat="false" ht="14.25" hidden="false" customHeight="false" outlineLevel="0" collapsed="false">
      <c r="F1068" s="44"/>
    </row>
    <row r="1069" customFormat="false" ht="14.25" hidden="false" customHeight="false" outlineLevel="0" collapsed="false">
      <c r="F1069" s="44"/>
    </row>
    <row r="1070" customFormat="false" ht="14.25" hidden="false" customHeight="false" outlineLevel="0" collapsed="false">
      <c r="F1070" s="44"/>
    </row>
    <row r="1071" customFormat="false" ht="14.25" hidden="false" customHeight="false" outlineLevel="0" collapsed="false">
      <c r="F1071" s="44"/>
    </row>
    <row r="1072" customFormat="false" ht="14.25" hidden="false" customHeight="false" outlineLevel="0" collapsed="false">
      <c r="F1072" s="44"/>
    </row>
    <row r="1073" customFormat="false" ht="14.25" hidden="false" customHeight="false" outlineLevel="0" collapsed="false">
      <c r="F1073" s="44"/>
    </row>
    <row r="1074" customFormat="false" ht="14.25" hidden="false" customHeight="false" outlineLevel="0" collapsed="false">
      <c r="F1074" s="44"/>
    </row>
    <row r="1075" customFormat="false" ht="14.25" hidden="false" customHeight="false" outlineLevel="0" collapsed="false">
      <c r="F1075" s="44"/>
    </row>
    <row r="1076" customFormat="false" ht="14.25" hidden="false" customHeight="false" outlineLevel="0" collapsed="false">
      <c r="F1076" s="44"/>
    </row>
    <row r="1077" customFormat="false" ht="14.25" hidden="false" customHeight="false" outlineLevel="0" collapsed="false">
      <c r="F1077" s="44"/>
    </row>
    <row r="1078" customFormat="false" ht="14.25" hidden="false" customHeight="false" outlineLevel="0" collapsed="false">
      <c r="F1078" s="44"/>
    </row>
    <row r="1079" customFormat="false" ht="14.25" hidden="false" customHeight="false" outlineLevel="0" collapsed="false">
      <c r="F1079" s="44"/>
    </row>
    <row r="1080" customFormat="false" ht="14.25" hidden="false" customHeight="false" outlineLevel="0" collapsed="false">
      <c r="F1080" s="44"/>
    </row>
    <row r="1081" customFormat="false" ht="14.25" hidden="false" customHeight="false" outlineLevel="0" collapsed="false">
      <c r="F1081" s="44"/>
    </row>
    <row r="1082" customFormat="false" ht="14.25" hidden="false" customHeight="false" outlineLevel="0" collapsed="false">
      <c r="F1082" s="44"/>
    </row>
    <row r="1083" customFormat="false" ht="14.25" hidden="false" customHeight="false" outlineLevel="0" collapsed="false">
      <c r="F1083" s="44"/>
    </row>
    <row r="1084" customFormat="false" ht="14.25" hidden="false" customHeight="false" outlineLevel="0" collapsed="false">
      <c r="F1084" s="44"/>
    </row>
    <row r="1085" customFormat="false" ht="14.25" hidden="false" customHeight="false" outlineLevel="0" collapsed="false">
      <c r="F1085" s="44"/>
    </row>
    <row r="1086" customFormat="false" ht="14.25" hidden="false" customHeight="false" outlineLevel="0" collapsed="false">
      <c r="F1086" s="44"/>
    </row>
    <row r="1087" customFormat="false" ht="14.25" hidden="false" customHeight="false" outlineLevel="0" collapsed="false">
      <c r="F1087" s="44"/>
    </row>
    <row r="1088" customFormat="false" ht="14.25" hidden="false" customHeight="false" outlineLevel="0" collapsed="false">
      <c r="F1088" s="44"/>
    </row>
    <row r="1089" customFormat="false" ht="14.25" hidden="false" customHeight="false" outlineLevel="0" collapsed="false">
      <c r="F1089" s="44"/>
    </row>
    <row r="1090" customFormat="false" ht="14.25" hidden="false" customHeight="false" outlineLevel="0" collapsed="false">
      <c r="F1090" s="44"/>
    </row>
    <row r="1091" customFormat="false" ht="14.25" hidden="false" customHeight="false" outlineLevel="0" collapsed="false">
      <c r="F1091" s="44"/>
    </row>
    <row r="1092" customFormat="false" ht="14.25" hidden="false" customHeight="false" outlineLevel="0" collapsed="false">
      <c r="F1092" s="44"/>
    </row>
    <row r="1093" customFormat="false" ht="14.25" hidden="false" customHeight="false" outlineLevel="0" collapsed="false">
      <c r="F1093" s="44"/>
    </row>
    <row r="1094" customFormat="false" ht="14.25" hidden="false" customHeight="false" outlineLevel="0" collapsed="false">
      <c r="F1094" s="44"/>
    </row>
    <row r="1095" customFormat="false" ht="14.25" hidden="false" customHeight="false" outlineLevel="0" collapsed="false">
      <c r="F1095" s="44"/>
    </row>
    <row r="1096" customFormat="false" ht="14.25" hidden="false" customHeight="false" outlineLevel="0" collapsed="false">
      <c r="F1096" s="44"/>
    </row>
  </sheetData>
  <mergeCells count="17">
    <mergeCell ref="B1:M1"/>
    <mergeCell ref="B2:M2"/>
    <mergeCell ref="C3:M3"/>
    <mergeCell ref="B5:M5"/>
    <mergeCell ref="A7:M7"/>
    <mergeCell ref="B9:D9"/>
    <mergeCell ref="B14:D14"/>
    <mergeCell ref="B18:D18"/>
    <mergeCell ref="B25:D25"/>
    <mergeCell ref="B37:D37"/>
    <mergeCell ref="B47:D47"/>
    <mergeCell ref="B66:D66"/>
    <mergeCell ref="B73:D73"/>
    <mergeCell ref="B84:D84"/>
    <mergeCell ref="E89:E90"/>
    <mergeCell ref="B94:D94"/>
    <mergeCell ref="A96:L96"/>
  </mergeCells>
  <printOptions headings="false" gridLines="false" gridLinesSet="true" horizontalCentered="true" verticalCentered="false"/>
  <pageMargins left="0.236111111111111" right="0.236111111111111" top="1.92847222222222" bottom="0.785416666666667" header="0.556944444444445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&amp;CPlanilha Orçamentária</oddHeader>
    <oddFooter>&amp;C&amp;"Segoe UI,Normal"&amp;8Página &amp;P de &amp;N</oddFooter>
  </headerFooter>
  <rowBreaks count="11" manualBreakCount="11">
    <brk id="17" man="true" max="16383" min="0"/>
    <brk id="26" man="true" max="16383" min="0"/>
    <brk id="34" man="true" max="16383" min="0"/>
    <brk id="46" man="true" max="16383" min="0"/>
    <brk id="51" man="true" max="16383" min="0"/>
    <brk id="57" man="true" max="16383" min="0"/>
    <brk id="64" man="true" max="16383" min="0"/>
    <brk id="70" man="true" max="16383" min="0"/>
    <brk id="78" man="true" max="16383" min="0"/>
    <brk id="85" man="true" max="16383" min="0"/>
    <brk id="9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Marcio Lima</dc:creator>
  <dc:description/>
  <dc:language>pt-BR</dc:language>
  <cp:lastModifiedBy/>
  <cp:lastPrinted>2026-03-09T15:15:25Z</cp:lastPrinted>
  <dcterms:modified xsi:type="dcterms:W3CDTF">2026-04-06T10:43:38Z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